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8940" tabRatio="615" activeTab="0"/>
  </bookViews>
  <sheets>
    <sheet name="FCIBJ" sheetId="1" r:id="rId1"/>
  </sheets>
  <externalReferences>
    <externalReference r:id="rId4"/>
    <externalReference r:id="rId5"/>
    <externalReference r:id="rId6"/>
    <externalReference r:id="rId7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'FCIBJ'!$A$1:$I$105</definedName>
    <definedName name="_xlnm.Print_Titles" localSheetId="0">'FCIBJ'!$1:$2</definedName>
  </definedNames>
  <calcPr fullCalcOnLoad="1"/>
</workbook>
</file>

<file path=xl/sharedStrings.xml><?xml version="1.0" encoding="utf-8"?>
<sst xmlns="http://schemas.openxmlformats.org/spreadsheetml/2006/main" count="482" uniqueCount="298">
  <si>
    <t>SERVICES</t>
  </si>
  <si>
    <t>Interim Statement</t>
  </si>
  <si>
    <t>Cheque Returned NSF</t>
  </si>
  <si>
    <t>Free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</si>
  <si>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</si>
  <si>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</si>
  <si>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</si>
  <si>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</si>
  <si>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</si>
  <si>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</si>
  <si>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</si>
  <si>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</si>
  <si>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</si>
  <si>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</si>
  <si>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</si>
  <si>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</si>
  <si>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</si>
  <si>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</si>
  <si>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</si>
  <si>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</si>
  <si>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</si>
  <si>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</si>
  <si>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</si>
  <si>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</si>
  <si>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</si>
  <si>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</si>
  <si>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</si>
  <si>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</si>
  <si>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</si>
  <si>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</si>
  <si>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</si>
  <si>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</si>
  <si>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</si>
  <si>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</si>
  <si>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</si>
  <si>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</si>
  <si>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Commitment/Acceptance Fee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</si>
  <si>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</si>
  <si>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</si>
  <si>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</si>
  <si>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</si>
  <si>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</si>
  <si>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</si>
  <si>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</si>
  <si>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</si>
  <si>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</si>
  <si>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</si>
  <si>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</si>
  <si>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</si>
  <si>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</si>
  <si>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</si>
  <si>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</si>
  <si>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</si>
  <si>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</si>
  <si>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</si>
  <si>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</si>
  <si>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</si>
  <si>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</si>
  <si>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</si>
  <si>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</si>
  <si>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</si>
  <si>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</si>
  <si>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</si>
  <si>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</si>
  <si>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>Voucher Search</t>
  </si>
  <si>
    <t xml:space="preserve">      Deposit</t>
  </si>
  <si>
    <t>4.1.1.6</t>
  </si>
  <si>
    <t>4.1.2.6</t>
  </si>
  <si>
    <t>8.3.1</t>
  </si>
  <si>
    <t>8.3.2</t>
  </si>
  <si>
    <t>Manager's Cheque:</t>
  </si>
  <si>
    <t>(i).</t>
  </si>
  <si>
    <t xml:space="preserve">(ii) </t>
  </si>
  <si>
    <t>Using Own Machine:</t>
  </si>
  <si>
    <t>Using Other Machines:</t>
  </si>
  <si>
    <t>Personal</t>
  </si>
  <si>
    <t xml:space="preserve">(iii) </t>
  </si>
  <si>
    <t>Notes:</t>
  </si>
  <si>
    <t>Cheque Encashment Fee:</t>
  </si>
  <si>
    <t xml:space="preserve">(iv) </t>
  </si>
  <si>
    <t>Fees and Charges reflect a sample of the fees applicable to the bank's products / services, and are not to be interpreted as an exhaustive list.</t>
  </si>
  <si>
    <t>Fees and Charges include applicable taxes.</t>
  </si>
  <si>
    <t>Overrun/ Over Limit Fee</t>
  </si>
  <si>
    <t>8.7.1</t>
  </si>
  <si>
    <t>8.7.2</t>
  </si>
  <si>
    <r>
      <rPr>
        <b/>
        <sz val="14"/>
        <rFont val="Arial"/>
        <family val="2"/>
      </rPr>
      <t xml:space="preserve">Source: </t>
    </r>
    <r>
      <rPr>
        <sz val="14"/>
        <rFont val="Arial"/>
        <family val="2"/>
      </rPr>
      <t xml:space="preserve">   Information submitted to the Bank of Jamaica by the Commercial Bank as at 31 December of the respective years. </t>
    </r>
  </si>
  <si>
    <t>N/A -Service not applicable to institution.</t>
  </si>
  <si>
    <t xml:space="preserve">A 100% increase and above represents either a doubling of the particular fee  or charge, or instances where the fee or charge is being introduced or re-introduced after a period of discontinuation. </t>
  </si>
  <si>
    <t>Minimum Balance Fees (also state threshold)</t>
  </si>
  <si>
    <t>Transfer Between Accounts:</t>
  </si>
  <si>
    <t xml:space="preserve">    Within Deposit-Taking Institution</t>
  </si>
  <si>
    <t xml:space="preserve">    To Third Party Deposit-Taking Institution</t>
  </si>
  <si>
    <t>Duplicate/Replacement Statement</t>
  </si>
  <si>
    <t xml:space="preserve">TELEGRAPHIC TRANSFER OF FUNDS </t>
  </si>
  <si>
    <t xml:space="preserve">E-BANKING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</si>
  <si>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</si>
  <si>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</si>
  <si>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</si>
  <si>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</si>
  <si>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</si>
  <si>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</si>
  <si>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Late Payment/ Penalty  Fee</t>
  </si>
  <si>
    <t xml:space="preserve">CREDIT CARD SERVICES </t>
  </si>
  <si>
    <t xml:space="preserve">MISCELLANEOUS CHARGES </t>
  </si>
  <si>
    <t xml:space="preserve">     Bank Customer</t>
  </si>
  <si>
    <t xml:space="preserve">     Non-bank Customer</t>
  </si>
  <si>
    <t xml:space="preserve">    Own Bank </t>
  </si>
  <si>
    <t xml:space="preserve">    Other Banks' Cheque</t>
  </si>
  <si>
    <t>Bill Payment Services:</t>
  </si>
  <si>
    <t xml:space="preserve">     In-branch</t>
  </si>
  <si>
    <t xml:space="preserve">     Internet </t>
  </si>
  <si>
    <t>$120.00 - Customers; $150.00 Non - customers</t>
  </si>
  <si>
    <t>Purchase - $16.00; Declined $15.00</t>
  </si>
  <si>
    <t>$ 1,500.00 - $ 4,077.50</t>
  </si>
  <si>
    <t xml:space="preserve">      Other </t>
  </si>
  <si>
    <t>Funds Transfer</t>
  </si>
  <si>
    <t>Guarantees/Indemnities</t>
  </si>
  <si>
    <t>Letter of Undertaking</t>
  </si>
  <si>
    <r>
      <t xml:space="preserve">CURRENT ACCOUNTS </t>
    </r>
    <r>
      <rPr>
        <b/>
        <i/>
        <sz val="14"/>
        <color indexed="12"/>
        <rFont val="Arial"/>
        <family val="2"/>
      </rPr>
      <t>(Pesonal)</t>
    </r>
  </si>
  <si>
    <t>1.4.1</t>
  </si>
  <si>
    <t>1.4.2</t>
  </si>
  <si>
    <t>1.8.1</t>
  </si>
  <si>
    <t>1.8.2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</si>
  <si>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</si>
  <si>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</si>
  <si>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</si>
  <si>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</si>
  <si>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</si>
  <si>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</si>
  <si>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</si>
  <si>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8.11.1</t>
  </si>
  <si>
    <t>8.11.2</t>
  </si>
  <si>
    <t xml:space="preserve">   Point of Sale Transactions</t>
  </si>
  <si>
    <t>$148.72 - $209.70</t>
  </si>
  <si>
    <t xml:space="preserve">      Visa </t>
  </si>
  <si>
    <t xml:space="preserve">      Mastercard </t>
  </si>
  <si>
    <t xml:space="preserve">      Visa  </t>
  </si>
  <si>
    <t>USD 50.00 + Foreign Bank Charges</t>
  </si>
  <si>
    <t>Certificate of A/C  balance $1,883.83                                               Reference Letter $2,500.00</t>
  </si>
  <si>
    <t>December 2019 (J$)</t>
  </si>
  <si>
    <t xml:space="preserve"> Direct Banking - Free
Chequing Plus - $500.00
Regular Chequing - $750.00</t>
  </si>
  <si>
    <t xml:space="preserve">            Chequing Plus - $500.00; threshold $150,000.00</t>
  </si>
  <si>
    <t>$1,000.00; Free - Online Banking &amp; ABM</t>
  </si>
  <si>
    <t>Regular savings - $115.00 each ; 
Savings Plus - 2 free, thereafter $200.00</t>
  </si>
  <si>
    <t xml:space="preserve"> Regular Savings - N/A
Savings Plus - $400.00, threshold  $100,000.00</t>
  </si>
  <si>
    <t>$4,000.00 - $8,750.00</t>
  </si>
  <si>
    <t>$1,747.50 Cash Back/Gold;                                                           Free - Platinum/Corporate</t>
  </si>
  <si>
    <t xml:space="preserve">                                                                                                       $2,563.00 Cash Back/Gold/Platinum                             
   $ 2,181.00 Commercial                                      </t>
  </si>
  <si>
    <t xml:space="preserve">                                                                                                                   $2,563.00 Cash Back /Gold/Platinum                             
   $3,570.00 Commercial                                 </t>
  </si>
  <si>
    <t>7.44% Cash Back/Gold/Platinum                                            6.44% Commercial</t>
  </si>
  <si>
    <t xml:space="preserve"> Free - Cash Back                                                              $6,500.00 - Gold                                                                   $15,728.00 - Platinum                                                     $5,950.00 Commercial</t>
  </si>
  <si>
    <t>$150.00 - Customers; $200.00 Non - customers</t>
  </si>
  <si>
    <t>December 2020 (J$)</t>
  </si>
  <si>
    <t>Chequing Plus - $150.00
Regular Chequing $250.00
Direct Banking - $350.00</t>
  </si>
  <si>
    <r>
      <t xml:space="preserve">
</t>
    </r>
    <r>
      <rPr>
        <sz val="14"/>
        <color indexed="8"/>
        <rFont val="Arial"/>
        <family val="2"/>
      </rPr>
      <t>Local/Regional - $209.70</t>
    </r>
    <r>
      <rPr>
        <sz val="14"/>
        <color indexed="8"/>
        <rFont val="Arial"/>
        <family val="2"/>
      </rPr>
      <t xml:space="preserve">
International - $3,706.49 </t>
    </r>
  </si>
  <si>
    <t xml:space="preserve"> Direct Banking - Free
Chequing Plus - $493.56
Regular Chequing - $740.35</t>
  </si>
  <si>
    <t>Chequing Plus - $148.07
Regular Chequing $246.78
Direct Banking - $345.49</t>
  </si>
  <si>
    <t xml:space="preserve">            Chequing Plus - $493.56; threshold $150,000.00</t>
  </si>
  <si>
    <t>$987.13; Free - Online Banking &amp; ABM</t>
  </si>
  <si>
    <t>$46.81 - $107.00</t>
  </si>
  <si>
    <t>USD 49.36 + Foreign Bank Charges</t>
  </si>
  <si>
    <t>Regular savings - $113.52 each ; 
Savings Plus - 2 free, thereafter $197.42</t>
  </si>
  <si>
    <t xml:space="preserve"> Regular Savings - N/A
Savings Plus - $394.85, threshold  $100,000.00</t>
  </si>
  <si>
    <t xml:space="preserve">
Local/Regional - $107.00
International - $3,658.77</t>
  </si>
  <si>
    <t>Purchase - $15.79; Declined $14.81</t>
  </si>
  <si>
    <t>$ 1,480.69 - $ 4,025.00</t>
  </si>
  <si>
    <t>7.34% Cash Back/Gold/Platinum                                            6.36% Commercial</t>
  </si>
  <si>
    <t xml:space="preserve">                                                                                                                   $2,530.00 Cash Back /Gold/Platinum                             
   $3,524.00 Commercial                                 </t>
  </si>
  <si>
    <t xml:space="preserve">                                                                                                       $2,530.00 Cash Back/Gold/Platinum                             
   $ 2,153.00 Commercial                                      </t>
  </si>
  <si>
    <t>Certificate of A/C  balance $1,859.58                                               Reference Letter $2,467.81</t>
  </si>
  <si>
    <t>$118.45 - Customers; $148.07 Non - customers</t>
  </si>
  <si>
    <t>$148.07 - Customers; $197.42 Non - customers</t>
  </si>
  <si>
    <t>-1%</t>
  </si>
  <si>
    <r>
      <rPr>
        <sz val="14"/>
        <color indexed="10"/>
        <rFont val="Arial"/>
        <family val="2"/>
      </rPr>
      <t>($0.21)</t>
    </r>
    <r>
      <rPr>
        <sz val="14"/>
        <color indexed="12"/>
        <rFont val="Arial"/>
        <family val="2"/>
      </rPr>
      <t xml:space="preserve"> - </t>
    </r>
    <r>
      <rPr>
        <sz val="14"/>
        <color indexed="10"/>
        <rFont val="Arial"/>
        <family val="2"/>
      </rPr>
      <t>($0.19)</t>
    </r>
  </si>
  <si>
    <t>$3,948.50 - $8,637.34</t>
  </si>
  <si>
    <r>
      <rPr>
        <sz val="14"/>
        <color indexed="10"/>
        <rFont val="Arial"/>
        <family val="2"/>
      </rPr>
      <t>-1%</t>
    </r>
  </si>
  <si>
    <r>
      <rPr>
        <sz val="14"/>
        <color indexed="10"/>
        <rFont val="Arial"/>
        <family val="2"/>
      </rPr>
      <t>($51.50)</t>
    </r>
    <r>
      <rPr>
        <sz val="14"/>
        <color indexed="12"/>
        <rFont val="Arial"/>
        <family val="2"/>
      </rPr>
      <t xml:space="preserve"> - </t>
    </r>
    <r>
      <rPr>
        <sz val="14"/>
        <color indexed="10"/>
        <rFont val="Arial"/>
        <family val="2"/>
      </rPr>
      <t>($112.66)</t>
    </r>
  </si>
  <si>
    <r>
      <rPr>
        <sz val="14"/>
        <color indexed="10"/>
        <rFont val="Arial"/>
        <family val="2"/>
      </rPr>
      <t>($19.31)</t>
    </r>
    <r>
      <rPr>
        <sz val="14"/>
        <color indexed="12"/>
        <rFont val="Arial"/>
        <family val="2"/>
      </rPr>
      <t xml:space="preserve"> - </t>
    </r>
    <r>
      <rPr>
        <sz val="14"/>
        <color indexed="10"/>
        <rFont val="Arial"/>
        <family val="2"/>
      </rPr>
      <t>($52.50)</t>
    </r>
  </si>
  <si>
    <t>-1% to '-6%</t>
  </si>
  <si>
    <r>
      <rPr>
        <b/>
        <sz val="14"/>
        <color indexed="8"/>
        <rFont val="Arial"/>
        <family val="2"/>
      </rPr>
      <t>International :</t>
    </r>
    <r>
      <rPr>
        <sz val="14"/>
        <color indexed="8"/>
        <rFont val="Arial"/>
        <family val="2"/>
      </rPr>
      <t xml:space="preserve">
 Branch    $6,885.93                                                                   Internet    $2,756.49        
</t>
    </r>
    <r>
      <rPr>
        <b/>
        <sz val="14"/>
        <color indexed="8"/>
        <rFont val="Arial"/>
        <family val="2"/>
      </rPr>
      <t xml:space="preserve">Regional FCIB Branch:  </t>
    </r>
    <r>
      <rPr>
        <sz val="14"/>
        <color indexed="8"/>
        <rFont val="Arial"/>
        <family val="2"/>
      </rPr>
      <t xml:space="preserve">                                                           Branch $4,000.00                                                                         Internet  $1,900.00                  </t>
    </r>
  </si>
  <si>
    <r>
      <rPr>
        <b/>
        <sz val="14"/>
        <color indexed="12"/>
        <rFont val="Arial"/>
        <family val="2"/>
      </rPr>
      <t>International :</t>
    </r>
    <r>
      <rPr>
        <sz val="14"/>
        <color indexed="12"/>
        <rFont val="Arial"/>
        <family val="2"/>
      </rPr>
      <t xml:space="preserve">
 Branch    $6,797.27                                                                   Internet    $2,721.00                                                                     </t>
    </r>
    <r>
      <rPr>
        <b/>
        <sz val="14"/>
        <color indexed="12"/>
        <rFont val="Arial"/>
        <family val="2"/>
      </rPr>
      <t xml:space="preserve">1st Send - Online  $1,571.00 - $2,313.00 </t>
    </r>
    <r>
      <rPr>
        <sz val="14"/>
        <color indexed="12"/>
        <rFont val="Arial"/>
        <family val="2"/>
      </rPr>
      <t xml:space="preserve">    
</t>
    </r>
    <r>
      <rPr>
        <b/>
        <sz val="14"/>
        <color indexed="12"/>
        <rFont val="Arial"/>
        <family val="2"/>
      </rPr>
      <t xml:space="preserve">Regional FCIB Branch:   </t>
    </r>
    <r>
      <rPr>
        <sz val="14"/>
        <color indexed="12"/>
        <rFont val="Arial"/>
        <family val="2"/>
      </rPr>
      <t xml:space="preserve">                                                          Branch $3,948.50                                                                         Internet  $1,875.54                  </t>
    </r>
  </si>
  <si>
    <t>ABM Card (Expired/Stolen) - Free;                                         Lost Card -$690.99;                                                                                                Visa Debit - $432.11</t>
  </si>
  <si>
    <t>$1,725.00 Cash Back/Gold;                                                           Free - Platinum/Commercial</t>
  </si>
  <si>
    <t>Free if voucher at branch;                                                          $503.90 within 30 days;                                               $1,509.86 vouchers 3 months - 7 yrs of last statement</t>
  </si>
  <si>
    <t>December 2021 (J$)</t>
  </si>
  <si>
    <t>90%-143%</t>
  </si>
  <si>
    <r>
      <t>444.21</t>
    </r>
    <r>
      <rPr>
        <b/>
        <sz val="24"/>
        <color indexed="53"/>
        <rFont val="Arial"/>
        <family val="2"/>
      </rPr>
      <t>*</t>
    </r>
  </si>
  <si>
    <t>* Additional cost of processing request is added to fee.</t>
  </si>
  <si>
    <t>6% of unpaid amount, Minimum $1,495.49;                        $2,875.00 mortgages</t>
  </si>
  <si>
    <t>$4,140.00 - $7,475.00 JMD equivalent for USD Charges</t>
  </si>
  <si>
    <t>Free if voucher at branch;                                                          $503.90 within 30 days;                                               $728.33 - 3 mths;                                                           $1,509.86 up to7 yrs of last statement</t>
  </si>
  <si>
    <t>J$ Value Change                                                                       '19 -'20</t>
  </si>
  <si>
    <t xml:space="preserve"> % Change                                                                                              '19 -'20</t>
  </si>
  <si>
    <t>J$ Value Change                                                                     '20 -'21</t>
  </si>
  <si>
    <t xml:space="preserve"> % Change                                                                                     '20 -'21</t>
  </si>
  <si>
    <r>
      <rPr>
        <b/>
        <sz val="14"/>
        <color indexed="8"/>
        <rFont val="Arial"/>
        <family val="2"/>
      </rPr>
      <t>International :</t>
    </r>
    <r>
      <rPr>
        <sz val="14"/>
        <color indexed="8"/>
        <rFont val="Arial"/>
        <family val="2"/>
      </rPr>
      <t xml:space="preserve">
 Branch    $6,797.27                                                                   Internet    $2,721.00                                                                     1st Send - Online  $1,571.00 - $2,313.00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    
</t>
    </r>
    <r>
      <rPr>
        <b/>
        <sz val="14"/>
        <color indexed="8"/>
        <rFont val="Arial"/>
        <family val="2"/>
      </rPr>
      <t xml:space="preserve">Regional FCIB Branch:   </t>
    </r>
    <r>
      <rPr>
        <sz val="14"/>
        <color indexed="8"/>
        <rFont val="Arial"/>
        <family val="2"/>
      </rPr>
      <t xml:space="preserve">                                                          Branch $3,948.50                                                                         Internet  $1,875.54                  </t>
    </r>
  </si>
  <si>
    <t>3.50%, Minimum $12,000.00</t>
  </si>
  <si>
    <t>3.50%, Minimum $11,845.49;                                                  Mortgages - 1.15%</t>
  </si>
  <si>
    <t>3.50%, Minimum $11,845.49;                                          Mortgages - 1.15%</t>
  </si>
  <si>
    <t>2.33%, Minimum $6,000.00</t>
  </si>
  <si>
    <t>2.30%, Minimum $5,922.50</t>
  </si>
  <si>
    <t>6% of unpaid amount, Minimum $1,515.00;                        $2,912.50 mortgage</t>
  </si>
  <si>
    <t>1.00% - 2.00%, Minimum $2,500.00</t>
  </si>
  <si>
    <t>0.99% - 1.97%, Minimum $2,467.81</t>
  </si>
  <si>
    <t>6% of unpaid amount, Minimum $1,495.49;                        $2,875.00 mortgage</t>
  </si>
  <si>
    <t xml:space="preserve"> Free - Cash Back                                                              $7,404.00 - Gold                                                                   $15,525.00 - Platinum                                                     $7,898.00 Commercial</t>
  </si>
  <si>
    <t>$1,725.83 - $3,984.08 JMD equivalent for USD Charges</t>
  </si>
  <si>
    <t>$1,703.61 - $3,932.78 JMD equivalent for USD Charges</t>
  </si>
  <si>
    <t>Free if voucher at branch;                                            $537.82 within 30 days;                                                 $1,529.55 - 3 mths - 7 yrs of last statement</t>
  </si>
  <si>
    <r>
      <rPr>
        <sz val="14"/>
        <color indexed="8"/>
        <rFont val="Arial"/>
        <family val="2"/>
      </rPr>
      <t xml:space="preserve"> Direct Banking - $0.00</t>
    </r>
    <r>
      <rPr>
        <sz val="14"/>
        <color indexed="12"/>
        <rFont val="Arial"/>
        <family val="2"/>
      </rPr>
      <t xml:space="preserve">
</t>
    </r>
    <r>
      <rPr>
        <sz val="14"/>
        <color indexed="8"/>
        <rFont val="Arial"/>
        <family val="2"/>
      </rPr>
      <t>Chequing Plus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($6.44)</t>
    </r>
    <r>
      <rPr>
        <sz val="14"/>
        <color indexed="12"/>
        <rFont val="Arial"/>
        <family val="2"/>
      </rPr>
      <t xml:space="preserve">
</t>
    </r>
    <r>
      <rPr>
        <sz val="14"/>
        <color indexed="8"/>
        <rFont val="Arial"/>
        <family val="2"/>
      </rPr>
      <t xml:space="preserve">Regular Chequing - </t>
    </r>
    <r>
      <rPr>
        <sz val="14"/>
        <color indexed="10"/>
        <rFont val="Arial"/>
        <family val="2"/>
      </rPr>
      <t>($9.65)</t>
    </r>
  </si>
  <si>
    <r>
      <t>-1%</t>
    </r>
    <r>
      <rPr>
        <sz val="14"/>
        <color indexed="8"/>
        <rFont val="Arial"/>
        <family val="2"/>
      </rPr>
      <t xml:space="preserve"> to 0%</t>
    </r>
  </si>
  <si>
    <r>
      <rPr>
        <sz val="14"/>
        <color indexed="8"/>
        <rFont val="Arial"/>
        <family val="2"/>
      </rPr>
      <t>Chequing Plus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- </t>
    </r>
    <r>
      <rPr>
        <sz val="14"/>
        <color indexed="10"/>
        <rFont val="Arial"/>
        <family val="2"/>
      </rPr>
      <t>($1.93)</t>
    </r>
    <r>
      <rPr>
        <sz val="14"/>
        <color indexed="12"/>
        <rFont val="Arial"/>
        <family val="2"/>
      </rPr>
      <t xml:space="preserve">
</t>
    </r>
    <r>
      <rPr>
        <sz val="14"/>
        <color indexed="8"/>
        <rFont val="Arial"/>
        <family val="2"/>
      </rPr>
      <t>Regular Chequing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($3.22)</t>
    </r>
    <r>
      <rPr>
        <sz val="14"/>
        <color indexed="12"/>
        <rFont val="Arial"/>
        <family val="2"/>
      </rPr>
      <t xml:space="preserve">
</t>
    </r>
    <r>
      <rPr>
        <sz val="14"/>
        <color indexed="8"/>
        <rFont val="Arial"/>
        <family val="2"/>
      </rPr>
      <t>Direct Banking -</t>
    </r>
    <r>
      <rPr>
        <sz val="14"/>
        <color indexed="10"/>
        <rFont val="Arial"/>
        <family val="2"/>
      </rPr>
      <t xml:space="preserve"> ($4.51)</t>
    </r>
  </si>
  <si>
    <r>
      <rPr>
        <sz val="14"/>
        <color indexed="10"/>
        <rFont val="Arial"/>
        <family val="2"/>
      </rPr>
      <t>($12.87)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 $0.00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</si>
  <si>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to 0%</t>
    </r>
  </si>
  <si>
    <r>
      <rPr>
        <sz val="14"/>
        <color indexed="10"/>
        <rFont val="Arial"/>
        <family val="2"/>
      </rPr>
      <t>($101.91)</t>
    </r>
    <r>
      <rPr>
        <sz val="14"/>
        <color indexed="8"/>
        <rFont val="Arial"/>
        <family val="2"/>
      </rPr>
      <t xml:space="preserve"> - </t>
    </r>
    <r>
      <rPr>
        <sz val="14"/>
        <color indexed="10"/>
        <rFont val="Arial"/>
        <family val="2"/>
      </rPr>
      <t>($102.70)</t>
    </r>
  </si>
  <si>
    <r>
      <rPr>
        <sz val="14"/>
        <color indexed="10"/>
        <rFont val="Arial"/>
        <family val="2"/>
      </rPr>
      <t>-69%</t>
    </r>
    <r>
      <rPr>
        <sz val="14"/>
        <color indexed="8"/>
        <rFont val="Arial"/>
        <family val="2"/>
      </rPr>
      <t xml:space="preserve"> to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'-49%</t>
    </r>
  </si>
  <si>
    <r>
      <rPr>
        <sz val="14"/>
        <color indexed="10"/>
        <rFont val="Arial"/>
        <family val="2"/>
      </rPr>
      <t>($1.48)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($2.58)</t>
    </r>
  </si>
  <si>
    <r>
      <rPr>
        <sz val="14"/>
        <color indexed="10"/>
        <rFont val="Arial"/>
        <family val="2"/>
      </rPr>
      <t>($47.72)</t>
    </r>
    <r>
      <rPr>
        <sz val="14"/>
        <color indexed="8"/>
        <rFont val="Arial"/>
        <family val="2"/>
      </rPr>
      <t xml:space="preserve"> - </t>
    </r>
    <r>
      <rPr>
        <sz val="14"/>
        <color indexed="10"/>
        <rFont val="Arial"/>
        <family val="2"/>
      </rPr>
      <t xml:space="preserve">($102.70) 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</si>
  <si>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to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'-49%</t>
    </r>
  </si>
  <si>
    <r>
      <rPr>
        <b/>
        <sz val="14"/>
        <color indexed="8"/>
        <rFont val="Arial"/>
        <family val="2"/>
      </rPr>
      <t>International :</t>
    </r>
    <r>
      <rPr>
        <sz val="14"/>
        <color indexed="12"/>
        <rFont val="Arial"/>
        <family val="2"/>
      </rPr>
      <t xml:space="preserve">
</t>
    </r>
    <r>
      <rPr>
        <sz val="14"/>
        <color indexed="8"/>
        <rFont val="Arial"/>
        <family val="2"/>
      </rPr>
      <t xml:space="preserve"> Branch</t>
    </r>
    <r>
      <rPr>
        <sz val="14"/>
        <color indexed="10"/>
        <rFont val="Arial"/>
        <family val="2"/>
      </rPr>
      <t xml:space="preserve"> ($88.66)  </t>
    </r>
    <r>
      <rPr>
        <sz val="14"/>
        <color indexed="12"/>
        <rFont val="Arial"/>
        <family val="2"/>
      </rPr>
      <t xml:space="preserve">                                                                 </t>
    </r>
    <r>
      <rPr>
        <sz val="14"/>
        <color indexed="8"/>
        <rFont val="Arial"/>
        <family val="2"/>
      </rPr>
      <t>Internet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 ($35.49)                                                                 </t>
    </r>
    <r>
      <rPr>
        <sz val="14"/>
        <color indexed="8"/>
        <rFont val="Arial"/>
        <family val="2"/>
      </rPr>
      <t xml:space="preserve">1st Send - Online  $1,571.00 - $2,313.00 </t>
    </r>
    <r>
      <rPr>
        <sz val="14"/>
        <color indexed="10"/>
        <rFont val="Arial"/>
        <family val="2"/>
      </rPr>
      <t xml:space="preserve">  </t>
    </r>
    <r>
      <rPr>
        <sz val="14"/>
        <color indexed="12"/>
        <rFont val="Arial"/>
        <family val="2"/>
      </rPr>
      <t xml:space="preserve">     
</t>
    </r>
    <r>
      <rPr>
        <b/>
        <sz val="14"/>
        <color indexed="8"/>
        <rFont val="Arial"/>
        <family val="2"/>
      </rPr>
      <t xml:space="preserve">Regional FCIB Branch:    </t>
    </r>
    <r>
      <rPr>
        <sz val="14"/>
        <color indexed="12"/>
        <rFont val="Arial"/>
        <family val="2"/>
      </rPr>
      <t xml:space="preserve">                                                         </t>
    </r>
    <r>
      <rPr>
        <sz val="14"/>
        <color indexed="8"/>
        <rFont val="Arial"/>
        <family val="2"/>
      </rPr>
      <t>Branch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($51.50)   </t>
    </r>
    <r>
      <rPr>
        <sz val="14"/>
        <color indexed="12"/>
        <rFont val="Arial"/>
        <family val="2"/>
      </rPr>
      <t xml:space="preserve">                                                                     </t>
    </r>
    <r>
      <rPr>
        <sz val="14"/>
        <color indexed="8"/>
        <rFont val="Arial"/>
        <family val="2"/>
      </rPr>
      <t>Internet</t>
    </r>
    <r>
      <rPr>
        <sz val="14"/>
        <color indexed="12"/>
        <rFont val="Arial"/>
        <family val="2"/>
      </rPr>
      <t xml:space="preserve">  </t>
    </r>
    <r>
      <rPr>
        <sz val="14"/>
        <color indexed="10"/>
        <rFont val="Arial"/>
        <family val="2"/>
      </rPr>
      <t xml:space="preserve">($24.46)  </t>
    </r>
    <r>
      <rPr>
        <sz val="14"/>
        <color indexed="12"/>
        <rFont val="Arial"/>
        <family val="2"/>
      </rPr>
      <t xml:space="preserve">                </t>
    </r>
  </si>
  <si>
    <r>
      <t xml:space="preserve">-1% </t>
    </r>
    <r>
      <rPr>
        <sz val="14"/>
        <color indexed="8"/>
        <rFont val="Arial"/>
        <family val="2"/>
      </rPr>
      <t>to 100%</t>
    </r>
  </si>
  <si>
    <t xml:space="preserve"> ABM Card - $60.00;                                                                              Local Visa Debit - $218.87;                                          In't/Overseas - $262.65</t>
  </si>
  <si>
    <t xml:space="preserve"> ABM Card - $59.23;                                                                                        Local Visa Debit - $259.27;                                    In't/Overseas - $259.27</t>
  </si>
  <si>
    <r>
      <rPr>
        <sz val="14"/>
        <color indexed="8"/>
        <rFont val="Arial"/>
        <family val="2"/>
      </rPr>
      <t xml:space="preserve">ABM Card - </t>
    </r>
    <r>
      <rPr>
        <sz val="14"/>
        <color indexed="10"/>
        <rFont val="Arial"/>
        <family val="2"/>
      </rPr>
      <t>($0.77)</t>
    </r>
    <r>
      <rPr>
        <sz val="14"/>
        <color indexed="8"/>
        <rFont val="Arial"/>
        <family val="2"/>
      </rPr>
      <t>;                                                         Local Visa Debit - $40.40;                               In't/Overseas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($3.38)</t>
    </r>
  </si>
  <si>
    <t>ABM Card - $29.61;                                                                    Visa Debit - $43.21</t>
  </si>
  <si>
    <t>ABM Card - $30.00;                                                                 Visa Debit - $43.77</t>
  </si>
  <si>
    <t>VISA Debit/ ABM Card $29.61</t>
  </si>
  <si>
    <t xml:space="preserve">Local Visa Debit/ ABM Card - $29.61;                                  Int'l - $57.62 </t>
  </si>
  <si>
    <r>
      <t>ABM Card - $30.00;                                                                 Local Visa Debit Card - $43.77;                                               Int'l</t>
    </r>
    <r>
      <rPr>
        <i/>
        <sz val="14"/>
        <color indexed="8"/>
        <rFont val="Arial"/>
        <family val="2"/>
      </rPr>
      <t xml:space="preserve"> - </t>
    </r>
    <r>
      <rPr>
        <sz val="14"/>
        <color indexed="8"/>
        <rFont val="Arial"/>
        <family val="2"/>
      </rPr>
      <t xml:space="preserve">$58.37 </t>
    </r>
  </si>
  <si>
    <t xml:space="preserve">ABM Card - $29.61;                                                               Local Visa Debit Card - $43.21;                                             Int'l - $57.62 </t>
  </si>
  <si>
    <t>ABM Card - $31.59;                                                                Visa Debit -  Free</t>
  </si>
  <si>
    <t>ABM Card - $32.00;                                                                   Visa Debit - Free</t>
  </si>
  <si>
    <t>ABM Card - $11.85;                                                                 Visa Debit - Free</t>
  </si>
  <si>
    <t>ABM Card- $12.00;                                                                 Visa Debit - Free</t>
  </si>
  <si>
    <r>
      <rPr>
        <sz val="14"/>
        <color indexed="10"/>
        <rFont val="Arial"/>
        <family val="2"/>
      </rPr>
      <t>($0.41)</t>
    </r>
    <r>
      <rPr>
        <sz val="14"/>
        <color indexed="8"/>
        <rFont val="Arial"/>
        <family val="2"/>
      </rPr>
      <t xml:space="preserve"> - $0.00</t>
    </r>
  </si>
  <si>
    <r>
      <t xml:space="preserve">-1% </t>
    </r>
    <r>
      <rPr>
        <sz val="14"/>
        <color indexed="8"/>
        <rFont val="Arial"/>
        <family val="2"/>
      </rPr>
      <t>to 0%</t>
    </r>
  </si>
  <si>
    <r>
      <rPr>
        <sz val="14"/>
        <color indexed="10"/>
        <rFont val="Arial"/>
        <family val="2"/>
      </rPr>
      <t>($0.15)</t>
    </r>
    <r>
      <rPr>
        <sz val="14"/>
        <color indexed="8"/>
        <rFont val="Arial"/>
        <family val="2"/>
      </rPr>
      <t xml:space="preserve"> - $0.00</t>
    </r>
  </si>
  <si>
    <t xml:space="preserve"> Regular Savings - N/A;                                                          Monthly fee - $296.14
Savings Plus - $394.85, threshold  $100,000.00</t>
  </si>
  <si>
    <r>
      <t xml:space="preserve">ABM Card - $0.00;                                                                 </t>
    </r>
    <r>
      <rPr>
        <b/>
        <sz val="14"/>
        <color indexed="12"/>
        <rFont val="Arial"/>
        <family val="2"/>
      </rPr>
      <t>Visa Debit - $31.59</t>
    </r>
  </si>
  <si>
    <r>
      <t xml:space="preserve">ABM Card - 0%;                                                                 </t>
    </r>
    <r>
      <rPr>
        <b/>
        <sz val="14"/>
        <color indexed="12"/>
        <rFont val="Arial"/>
        <family val="2"/>
      </rPr>
      <t>Visa Debit - 100%</t>
    </r>
  </si>
  <si>
    <r>
      <t xml:space="preserve">ABM Card - $0.00;                                                                 </t>
    </r>
    <r>
      <rPr>
        <b/>
        <sz val="14"/>
        <color indexed="12"/>
        <rFont val="Arial"/>
        <family val="2"/>
      </rPr>
      <t>Visa Debit - $11.85</t>
    </r>
  </si>
  <si>
    <r>
      <t>ABM Card</t>
    </r>
    <r>
      <rPr>
        <b/>
        <sz val="14"/>
        <color indexed="12"/>
        <rFont val="Arial"/>
        <family val="2"/>
      </rPr>
      <t>/Visa Debit</t>
    </r>
    <r>
      <rPr>
        <sz val="14"/>
        <color indexed="12"/>
        <rFont val="Arial"/>
        <family val="2"/>
      </rPr>
      <t xml:space="preserve"> - $31.59                               </t>
    </r>
  </si>
  <si>
    <r>
      <t>ABM Card/</t>
    </r>
    <r>
      <rPr>
        <b/>
        <sz val="14"/>
        <color indexed="12"/>
        <rFont val="Arial"/>
        <family val="2"/>
      </rPr>
      <t>Visa Debit</t>
    </r>
    <r>
      <rPr>
        <sz val="14"/>
        <color indexed="12"/>
        <rFont val="Arial"/>
        <family val="2"/>
      </rPr>
      <t xml:space="preserve"> - $11.85                               </t>
    </r>
  </si>
  <si>
    <r>
      <t xml:space="preserve">ABM Card - $0.00;     </t>
    </r>
    <r>
      <rPr>
        <sz val="14"/>
        <color indexed="8"/>
        <rFont val="Arial"/>
        <family val="2"/>
      </rPr>
      <t xml:space="preserve">                                                    </t>
    </r>
    <r>
      <rPr>
        <sz val="14"/>
        <color indexed="12"/>
        <rFont val="Arial"/>
        <family val="2"/>
      </rPr>
      <t xml:space="preserve">Local Visa Debit - </t>
    </r>
    <r>
      <rPr>
        <sz val="14"/>
        <color indexed="10"/>
        <rFont val="Arial"/>
        <family val="2"/>
      </rPr>
      <t>($200.04)</t>
    </r>
    <r>
      <rPr>
        <sz val="14"/>
        <color indexed="12"/>
        <rFont val="Arial"/>
        <family val="2"/>
      </rPr>
      <t xml:space="preserve">;   </t>
    </r>
    <r>
      <rPr>
        <sz val="14"/>
        <color indexed="8"/>
        <rFont val="Arial"/>
        <family val="2"/>
      </rPr>
      <t xml:space="preserve">                     </t>
    </r>
    <r>
      <rPr>
        <sz val="14"/>
        <color indexed="12"/>
        <rFont val="Arial"/>
        <family val="2"/>
      </rPr>
      <t xml:space="preserve">       </t>
    </r>
    <r>
      <rPr>
        <b/>
        <sz val="14"/>
        <color indexed="12"/>
        <rFont val="Arial"/>
        <family val="2"/>
      </rPr>
      <t>In't/Overseas - $240.73</t>
    </r>
  </si>
  <si>
    <r>
      <t xml:space="preserve">ABM Card - 0%;   </t>
    </r>
    <r>
      <rPr>
        <sz val="14"/>
        <color indexed="8"/>
        <rFont val="Arial"/>
        <family val="2"/>
      </rPr>
      <t xml:space="preserve">                                                      </t>
    </r>
    <r>
      <rPr>
        <sz val="14"/>
        <color indexed="12"/>
        <rFont val="Arial"/>
        <family val="2"/>
      </rPr>
      <t>Local Visa Debit -</t>
    </r>
    <r>
      <rPr>
        <sz val="14"/>
        <color indexed="8"/>
        <rFont val="Arial"/>
        <family val="2"/>
      </rPr>
      <t xml:space="preserve"> </t>
    </r>
    <r>
      <rPr>
        <sz val="14"/>
        <color indexed="10"/>
        <rFont val="Arial"/>
        <family val="2"/>
      </rPr>
      <t>'-77%</t>
    </r>
    <r>
      <rPr>
        <sz val="14"/>
        <color indexed="12"/>
        <rFont val="Arial"/>
        <family val="2"/>
      </rPr>
      <t xml:space="preserve">;    </t>
    </r>
    <r>
      <rPr>
        <sz val="14"/>
        <color indexed="8"/>
        <rFont val="Arial"/>
        <family val="2"/>
      </rPr>
      <t xml:space="preserve">                     </t>
    </r>
    <r>
      <rPr>
        <sz val="14"/>
        <color indexed="12"/>
        <rFont val="Arial"/>
        <family val="2"/>
      </rPr>
      <t xml:space="preserve">      </t>
    </r>
    <r>
      <rPr>
        <b/>
        <sz val="14"/>
        <color indexed="12"/>
        <rFont val="Arial"/>
        <family val="2"/>
      </rPr>
      <t>In't/Overseas - 93%</t>
    </r>
  </si>
  <si>
    <r>
      <rPr>
        <b/>
        <sz val="14"/>
        <color indexed="12"/>
        <rFont val="Arial"/>
        <family val="2"/>
      </rPr>
      <t xml:space="preserve"> </t>
    </r>
    <r>
      <rPr>
        <sz val="14"/>
        <color indexed="12"/>
        <rFont val="Arial"/>
        <family val="2"/>
      </rPr>
      <t xml:space="preserve">VISA Debit/ ABM Card - $59.23;     </t>
    </r>
    <r>
      <rPr>
        <b/>
        <sz val="14"/>
        <color indexed="12"/>
        <rFont val="Arial"/>
        <family val="2"/>
      </rPr>
      <t xml:space="preserve">                                                 </t>
    </r>
    <r>
      <rPr>
        <sz val="14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In't/Overseas - $500.00</t>
    </r>
  </si>
  <si>
    <r>
      <rPr>
        <sz val="14"/>
        <color indexed="8"/>
        <rFont val="Arial"/>
        <family val="2"/>
      </rPr>
      <t>ABM Card -</t>
    </r>
    <r>
      <rPr>
        <sz val="14"/>
        <color indexed="10"/>
        <rFont val="Arial"/>
        <family val="2"/>
      </rPr>
      <t xml:space="preserve"> ($0.39)</t>
    </r>
    <r>
      <rPr>
        <sz val="14"/>
        <color indexed="8"/>
        <rFont val="Arial"/>
        <family val="2"/>
      </rPr>
      <t xml:space="preserve">;                                                              </t>
    </r>
    <r>
      <rPr>
        <sz val="14"/>
        <color indexed="10"/>
        <rFont val="Arial"/>
        <family val="2"/>
      </rPr>
      <t xml:space="preserve">                                      </t>
    </r>
    <r>
      <rPr>
        <sz val="14"/>
        <color indexed="8"/>
        <rFont val="Arial"/>
        <family val="2"/>
      </rPr>
      <t xml:space="preserve"> Visa Debit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($0.56)</t>
    </r>
  </si>
  <si>
    <r>
      <t xml:space="preserve">ABM Card - $0.00;                                                                 Visa Debit - </t>
    </r>
    <r>
      <rPr>
        <sz val="14"/>
        <color indexed="10"/>
        <rFont val="Arial"/>
        <family val="2"/>
      </rPr>
      <t>($13.60)</t>
    </r>
  </si>
  <si>
    <r>
      <t xml:space="preserve">ABM Card - 0%;                                                                 Visa Debit - </t>
    </r>
    <r>
      <rPr>
        <sz val="14"/>
        <color indexed="10"/>
        <rFont val="Arial"/>
        <family val="2"/>
      </rPr>
      <t>'-31%</t>
    </r>
  </si>
  <si>
    <r>
      <rPr>
        <sz val="14"/>
        <color indexed="8"/>
        <rFont val="Arial"/>
        <family val="2"/>
      </rPr>
      <t>ABM Card -</t>
    </r>
    <r>
      <rPr>
        <sz val="14"/>
        <color indexed="10"/>
        <rFont val="Arial"/>
        <family val="2"/>
      </rPr>
      <t xml:space="preserve"> ($0.39)</t>
    </r>
    <r>
      <rPr>
        <sz val="14"/>
        <color indexed="12"/>
        <rFont val="Arial"/>
        <family val="2"/>
      </rPr>
      <t xml:space="preserve">;                                                                             </t>
    </r>
    <r>
      <rPr>
        <sz val="14"/>
        <color indexed="8"/>
        <rFont val="Arial"/>
        <family val="2"/>
      </rPr>
      <t>Local Visa Debit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($0.56)</t>
    </r>
    <r>
      <rPr>
        <sz val="14"/>
        <color indexed="12"/>
        <rFont val="Arial"/>
        <family val="2"/>
      </rPr>
      <t xml:space="preserve">;                                 </t>
    </r>
    <r>
      <rPr>
        <sz val="14"/>
        <color indexed="8"/>
        <rFont val="Arial"/>
        <family val="2"/>
      </rPr>
      <t>In't/Overseas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($0.75)</t>
    </r>
  </si>
  <si>
    <r>
      <t xml:space="preserve">ABM Card &amp; Int'l - $0.00;                                                               Local Visa Debit Card - </t>
    </r>
    <r>
      <rPr>
        <sz val="14"/>
        <color indexed="10"/>
        <rFont val="Arial"/>
        <family val="2"/>
      </rPr>
      <t>($13.60)</t>
    </r>
    <r>
      <rPr>
        <sz val="14"/>
        <color indexed="12"/>
        <rFont val="Arial"/>
        <family val="2"/>
      </rPr>
      <t xml:space="preserve">;                                   </t>
    </r>
  </si>
  <si>
    <r>
      <t>ABM Card &amp; Int'l - 0%;                                                               Local Visa Debit Card -</t>
    </r>
    <r>
      <rPr>
        <sz val="14"/>
        <color indexed="10"/>
        <rFont val="Arial"/>
        <family val="2"/>
      </rPr>
      <t xml:space="preserve"> '-31%</t>
    </r>
    <r>
      <rPr>
        <sz val="14"/>
        <color indexed="12"/>
        <rFont val="Arial"/>
        <family val="2"/>
      </rPr>
      <t xml:space="preserve">;                                         </t>
    </r>
  </si>
  <si>
    <r>
      <rPr>
        <sz val="14"/>
        <color indexed="8"/>
        <rFont val="Arial"/>
        <family val="2"/>
      </rPr>
      <t>ABM Card &amp; In't/Overseas -</t>
    </r>
    <r>
      <rPr>
        <sz val="14"/>
        <color indexed="12"/>
        <rFont val="Arial"/>
        <family val="2"/>
      </rPr>
      <t xml:space="preserve"> '</t>
    </r>
    <r>
      <rPr>
        <sz val="14"/>
        <color indexed="10"/>
        <rFont val="Arial"/>
        <family val="2"/>
      </rPr>
      <t>-1%</t>
    </r>
    <r>
      <rPr>
        <sz val="14"/>
        <color indexed="8"/>
        <rFont val="Arial"/>
        <family val="2"/>
      </rPr>
      <t xml:space="preserve">; </t>
    </r>
    <r>
      <rPr>
        <sz val="14"/>
        <color indexed="10"/>
        <rFont val="Arial"/>
        <family val="2"/>
      </rPr>
      <t xml:space="preserve">                               </t>
    </r>
    <r>
      <rPr>
        <sz val="14"/>
        <color indexed="8"/>
        <rFont val="Arial"/>
        <family val="2"/>
      </rPr>
      <t>Local Visa Debit - 18%</t>
    </r>
  </si>
  <si>
    <t>ABM Card - Free;                                                                                              Lost Card -$700.00;                                                                                                Visa Debit &amp; Platinum - $437.75</t>
  </si>
  <si>
    <r>
      <t xml:space="preserve">ABM Card &amp; Lost Card -$0.00;                                                         </t>
    </r>
    <r>
      <rPr>
        <b/>
        <sz val="14"/>
        <color indexed="12"/>
        <rFont val="Arial"/>
        <family val="2"/>
      </rPr>
      <t>Visa Debit -$367.89</t>
    </r>
  </si>
  <si>
    <r>
      <t xml:space="preserve">ABM Card (Expired/Stolen) - Free;                                         Lost Card -$690.99;                                                                                         </t>
    </r>
    <r>
      <rPr>
        <b/>
        <sz val="14"/>
        <color indexed="12"/>
        <rFont val="Arial"/>
        <family val="2"/>
      </rPr>
      <t xml:space="preserve">       Visa Debit - $800.00</t>
    </r>
  </si>
  <si>
    <r>
      <t xml:space="preserve">ABM Card &amp; Lost Card -0%;                                                         </t>
    </r>
    <r>
      <rPr>
        <b/>
        <sz val="14"/>
        <color indexed="12"/>
        <rFont val="Arial"/>
        <family val="2"/>
      </rPr>
      <t>Visa Debit -85%</t>
    </r>
  </si>
  <si>
    <r>
      <t xml:space="preserve">ABM Card - $0.00;                                                                                              Lost Card - </t>
    </r>
    <r>
      <rPr>
        <sz val="14"/>
        <color indexed="10"/>
        <rFont val="Arial"/>
        <family val="2"/>
      </rPr>
      <t>($9.01)</t>
    </r>
    <r>
      <rPr>
        <sz val="14"/>
        <color indexed="8"/>
        <rFont val="Arial"/>
        <family val="2"/>
      </rPr>
      <t xml:space="preserve">;                                                                                                Visa Debit &amp; Platinum - </t>
    </r>
    <r>
      <rPr>
        <sz val="14"/>
        <color indexed="10"/>
        <rFont val="Arial"/>
        <family val="2"/>
      </rPr>
      <t>($5.64)</t>
    </r>
  </si>
  <si>
    <r>
      <rPr>
        <sz val="14"/>
        <color indexed="8"/>
        <rFont val="Arial"/>
        <family val="2"/>
      </rPr>
      <t>Minimum -</t>
    </r>
    <r>
      <rPr>
        <sz val="14"/>
        <color indexed="10"/>
        <rFont val="Arial"/>
        <family val="2"/>
      </rPr>
      <t xml:space="preserve"> '-1%;                           </t>
    </r>
    <r>
      <rPr>
        <sz val="14"/>
        <color indexed="8"/>
        <rFont val="Arial"/>
        <family val="2"/>
      </rPr>
      <t>Mortgages - 100%</t>
    </r>
  </si>
  <si>
    <r>
      <rPr>
        <sz val="14"/>
        <color indexed="8"/>
        <rFont val="Arial"/>
        <family val="2"/>
      </rPr>
      <t>Minimum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($154.51)</t>
    </r>
  </si>
  <si>
    <r>
      <rPr>
        <sz val="14"/>
        <color indexed="8"/>
        <rFont val="Arial"/>
        <family val="2"/>
      </rPr>
      <t>Minimum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($77.50)</t>
    </r>
  </si>
  <si>
    <r>
      <t>-0.03%</t>
    </r>
    <r>
      <rPr>
        <sz val="14"/>
        <color indexed="8"/>
        <rFont val="Arial"/>
        <family val="2"/>
      </rPr>
      <t>;                                                                            Minimum -</t>
    </r>
    <r>
      <rPr>
        <sz val="14"/>
        <color indexed="10"/>
        <rFont val="Arial"/>
        <family val="2"/>
      </rPr>
      <t xml:space="preserve"> '-1%</t>
    </r>
    <r>
      <rPr>
        <sz val="14"/>
        <color indexed="8"/>
        <rFont val="Arial"/>
        <family val="2"/>
      </rPr>
      <t xml:space="preserve">;   </t>
    </r>
    <r>
      <rPr>
        <sz val="14"/>
        <color indexed="10"/>
        <rFont val="Arial"/>
        <family val="2"/>
      </rPr>
      <t xml:space="preserve">                    </t>
    </r>
  </si>
  <si>
    <r>
      <rPr>
        <sz val="14"/>
        <color indexed="8"/>
        <rFont val="Arial"/>
        <family val="2"/>
      </rPr>
      <t>Minimum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($32.19)</t>
    </r>
  </si>
  <si>
    <r>
      <t xml:space="preserve">-0.01% </t>
    </r>
    <r>
      <rPr>
        <sz val="14"/>
        <color indexed="8"/>
        <rFont val="Arial"/>
        <family val="2"/>
      </rPr>
      <t>to</t>
    </r>
    <r>
      <rPr>
        <sz val="14"/>
        <color indexed="10"/>
        <rFont val="Arial"/>
        <family val="2"/>
      </rPr>
      <t xml:space="preserve"> '-0.03%;                          </t>
    </r>
    <r>
      <rPr>
        <sz val="14"/>
        <color indexed="8"/>
        <rFont val="Arial"/>
        <family val="2"/>
      </rPr>
      <t>Minimum -</t>
    </r>
    <r>
      <rPr>
        <sz val="14"/>
        <color indexed="10"/>
        <rFont val="Arial"/>
        <family val="2"/>
      </rPr>
      <t xml:space="preserve"> '-1%</t>
    </r>
  </si>
  <si>
    <r>
      <rPr>
        <sz val="14"/>
        <color indexed="8"/>
        <rFont val="Arial"/>
        <family val="2"/>
      </rPr>
      <t xml:space="preserve">Minimum - </t>
    </r>
    <r>
      <rPr>
        <sz val="14"/>
        <color indexed="10"/>
        <rFont val="Arial"/>
        <family val="2"/>
      </rPr>
      <t>($19.51)</t>
    </r>
    <r>
      <rPr>
        <sz val="14"/>
        <color indexed="8"/>
        <rFont val="Arial"/>
        <family val="2"/>
      </rPr>
      <t>;                                                                                  Mortgages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($37.50)</t>
    </r>
  </si>
  <si>
    <r>
      <t>Cash Back &amp; Gold &amp; Platinum - $0.00;</t>
    </r>
    <r>
      <rPr>
        <b/>
        <sz val="14"/>
        <color indexed="12"/>
        <rFont val="Arial"/>
        <family val="2"/>
      </rPr>
      <t xml:space="preserve"> </t>
    </r>
    <r>
      <rPr>
        <sz val="14"/>
        <color indexed="12"/>
        <rFont val="Arial"/>
        <family val="2"/>
      </rPr>
      <t>Commercial: $0.00 -</t>
    </r>
    <r>
      <rPr>
        <b/>
        <sz val="14"/>
        <color indexed="12"/>
        <rFont val="Arial"/>
        <family val="2"/>
      </rPr>
      <t xml:space="preserve"> $986.00</t>
    </r>
  </si>
  <si>
    <r>
      <t>Cash Back &amp; Gold &amp; Platinum - 0%;</t>
    </r>
    <r>
      <rPr>
        <b/>
        <sz val="14"/>
        <color indexed="12"/>
        <rFont val="Arial"/>
        <family val="2"/>
      </rPr>
      <t xml:space="preserve"> </t>
    </r>
    <r>
      <rPr>
        <sz val="14"/>
        <color indexed="12"/>
        <rFont val="Arial"/>
        <family val="2"/>
      </rPr>
      <t>Commercial: 0% -</t>
    </r>
    <r>
      <rPr>
        <b/>
        <sz val="14"/>
        <color indexed="12"/>
        <rFont val="Arial"/>
        <family val="2"/>
      </rPr>
      <t xml:space="preserve"> 12%</t>
    </r>
  </si>
  <si>
    <r>
      <rPr>
        <sz val="14"/>
        <color indexed="8"/>
        <rFont val="Arial"/>
        <family val="2"/>
      </rPr>
      <t xml:space="preserve"> Cash Back - $0.00                                                          Gold - $904.00    </t>
    </r>
    <r>
      <rPr>
        <sz val="14"/>
        <color indexed="12"/>
        <rFont val="Arial"/>
        <family val="2"/>
      </rPr>
      <t xml:space="preserve">                                                           </t>
    </r>
    <r>
      <rPr>
        <sz val="14"/>
        <color indexed="8"/>
        <rFont val="Arial"/>
        <family val="2"/>
      </rPr>
      <t xml:space="preserve"> Platinum - </t>
    </r>
    <r>
      <rPr>
        <sz val="14"/>
        <color indexed="10"/>
        <rFont val="Arial"/>
        <family val="2"/>
      </rPr>
      <t xml:space="preserve">($203.00)   </t>
    </r>
    <r>
      <rPr>
        <sz val="14"/>
        <color indexed="8"/>
        <rFont val="Arial"/>
        <family val="2"/>
      </rPr>
      <t xml:space="preserve">                                            Commercial -  $1,948.00</t>
    </r>
  </si>
  <si>
    <r>
      <rPr>
        <sz val="14"/>
        <color indexed="8"/>
        <rFont val="Arial"/>
        <family val="2"/>
      </rPr>
      <t xml:space="preserve"> Cash Back - 0%                                                          Gold - 14%    </t>
    </r>
    <r>
      <rPr>
        <sz val="14"/>
        <color indexed="12"/>
        <rFont val="Arial"/>
        <family val="2"/>
      </rPr>
      <t xml:space="preserve">                                                           </t>
    </r>
    <r>
      <rPr>
        <sz val="14"/>
        <color indexed="8"/>
        <rFont val="Arial"/>
        <family val="2"/>
      </rPr>
      <t xml:space="preserve"> Platinum -</t>
    </r>
    <r>
      <rPr>
        <sz val="14"/>
        <color indexed="10"/>
        <rFont val="Arial"/>
        <family val="2"/>
      </rPr>
      <t xml:space="preserve"> '-1%          </t>
    </r>
    <r>
      <rPr>
        <sz val="14"/>
        <color indexed="8"/>
        <rFont val="Arial"/>
        <family val="2"/>
      </rPr>
      <t xml:space="preserve">                                   Commercial - 33%</t>
    </r>
  </si>
  <si>
    <r>
      <t xml:space="preserve"> Free - Cash Back                                                              $7,404.00 - Gold        </t>
    </r>
    <r>
      <rPr>
        <sz val="14"/>
        <color indexed="12"/>
        <rFont val="Arial"/>
        <family val="2"/>
      </rPr>
      <t xml:space="preserve">                                                           $15,525.00 - Platinum                                                     </t>
    </r>
    <r>
      <rPr>
        <sz val="14"/>
        <color indexed="12"/>
        <rFont val="Arial"/>
        <family val="2"/>
      </rPr>
      <t xml:space="preserve">$7,898.00 </t>
    </r>
    <r>
      <rPr>
        <b/>
        <sz val="14"/>
        <color indexed="12"/>
        <rFont val="Arial"/>
        <family val="2"/>
      </rPr>
      <t xml:space="preserve">- $8,884.00 </t>
    </r>
    <r>
      <rPr>
        <sz val="14"/>
        <color indexed="12"/>
        <rFont val="Arial"/>
        <family val="2"/>
      </rPr>
      <t>Commercial</t>
    </r>
  </si>
  <si>
    <r>
      <rPr>
        <sz val="14"/>
        <color indexed="10"/>
        <rFont val="Arial"/>
        <family val="2"/>
      </rPr>
      <t>-0.1%</t>
    </r>
    <r>
      <rPr>
        <sz val="14"/>
        <color indexed="8"/>
        <rFont val="Arial"/>
        <family val="2"/>
      </rPr>
      <t xml:space="preserve"> to</t>
    </r>
    <r>
      <rPr>
        <sz val="14"/>
        <color indexed="12"/>
        <rFont val="Arial"/>
        <family val="2"/>
      </rPr>
      <t xml:space="preserve"> '</t>
    </r>
    <r>
      <rPr>
        <sz val="14"/>
        <color indexed="10"/>
        <rFont val="Arial"/>
        <family val="2"/>
      </rPr>
      <t>-0.08%</t>
    </r>
  </si>
  <si>
    <r>
      <rPr>
        <sz val="14"/>
        <color indexed="10"/>
        <rFont val="Arial"/>
        <family val="2"/>
      </rPr>
      <t>($33.00)</t>
    </r>
    <r>
      <rPr>
        <sz val="14"/>
        <color indexed="8"/>
        <rFont val="Arial"/>
        <family val="2"/>
      </rPr>
      <t xml:space="preserve">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($46.00)</t>
    </r>
  </si>
  <si>
    <r>
      <rPr>
        <sz val="14"/>
        <color indexed="10"/>
        <rFont val="Arial"/>
        <family val="2"/>
      </rPr>
      <t>($33.00)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($28.00)</t>
    </r>
  </si>
  <si>
    <r>
      <rPr>
        <sz val="14"/>
        <color indexed="10"/>
        <rFont val="Arial"/>
        <family val="2"/>
      </rPr>
      <t>($22.50)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 $0.00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</si>
  <si>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to 0%</t>
    </r>
  </si>
  <si>
    <r>
      <rPr>
        <sz val="14"/>
        <color indexed="10"/>
        <rFont val="Arial"/>
        <family val="2"/>
      </rPr>
      <t>($22.22)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- </t>
    </r>
    <r>
      <rPr>
        <sz val="14"/>
        <color indexed="10"/>
        <rFont val="Arial"/>
        <family val="2"/>
      </rPr>
      <t>($51.30)</t>
    </r>
  </si>
  <si>
    <t xml:space="preserve"> &lt;$1M - $603.75;                                                                         &gt;$1M - $5,750.00 + draft fee</t>
  </si>
  <si>
    <r>
      <rPr>
        <sz val="14"/>
        <color indexed="10"/>
        <rFont val="Arial"/>
        <family val="2"/>
      </rPr>
      <t>($7.88)</t>
    </r>
    <r>
      <rPr>
        <sz val="14"/>
        <color indexed="8"/>
        <rFont val="Arial"/>
        <family val="2"/>
      </rPr>
      <t xml:space="preserve"> - </t>
    </r>
    <r>
      <rPr>
        <sz val="14"/>
        <color indexed="10"/>
        <rFont val="Arial"/>
        <family val="2"/>
      </rPr>
      <t>($75.00)</t>
    </r>
  </si>
  <si>
    <r>
      <t xml:space="preserve">$0.00 - </t>
    </r>
    <r>
      <rPr>
        <b/>
        <sz val="14"/>
        <color indexed="12"/>
        <rFont val="Arial"/>
        <family val="2"/>
      </rPr>
      <t>$603.75</t>
    </r>
  </si>
  <si>
    <r>
      <t xml:space="preserve">0% - </t>
    </r>
    <r>
      <rPr>
        <b/>
        <sz val="14"/>
        <color indexed="12"/>
        <rFont val="Arial"/>
        <family val="2"/>
      </rPr>
      <t>11%</t>
    </r>
  </si>
  <si>
    <t xml:space="preserve"> &lt;$1M - $1,381.98;                                                                       &gt;$1M - $7,131.98 + draft fee</t>
  </si>
  <si>
    <r>
      <t xml:space="preserve">&lt;$1M - $603.75;                                                                        </t>
    </r>
    <r>
      <rPr>
        <b/>
        <sz val="14"/>
        <color indexed="12"/>
        <rFont val="Arial"/>
        <family val="2"/>
      </rPr>
      <t>&gt;$1M - $6,353.75 incl. draft fee</t>
    </r>
  </si>
  <si>
    <r>
      <t xml:space="preserve"> &lt;$1M - $1,381.98;                                                                 </t>
    </r>
    <r>
      <rPr>
        <b/>
        <sz val="14"/>
        <color indexed="12"/>
        <rFont val="Arial"/>
        <family val="2"/>
      </rPr>
      <t xml:space="preserve">         &gt;$1M - $8,513.96 incl draft fee</t>
    </r>
  </si>
  <si>
    <t>$2,436.39-$3,542.22</t>
  </si>
  <si>
    <r>
      <rPr>
        <sz val="14"/>
        <color indexed="10"/>
        <rFont val="Arial"/>
        <family val="2"/>
      </rPr>
      <t>($18.02)</t>
    </r>
    <r>
      <rPr>
        <sz val="14"/>
        <color indexed="8"/>
        <rFont val="Arial"/>
        <family val="2"/>
      </rPr>
      <t xml:space="preserve"> - </t>
    </r>
    <r>
      <rPr>
        <sz val="14"/>
        <color indexed="10"/>
        <rFont val="Arial"/>
        <family val="2"/>
      </rPr>
      <t>($93.02)</t>
    </r>
  </si>
  <si>
    <r>
      <t xml:space="preserve">$0.00 - </t>
    </r>
    <r>
      <rPr>
        <b/>
        <sz val="14"/>
        <color indexed="12"/>
        <rFont val="Arial"/>
        <family val="2"/>
      </rPr>
      <t>$1,381.98</t>
    </r>
  </si>
  <si>
    <r>
      <t xml:space="preserve">0% - </t>
    </r>
    <r>
      <rPr>
        <b/>
        <sz val="14"/>
        <color indexed="12"/>
        <rFont val="Arial"/>
        <family val="2"/>
      </rPr>
      <t>19%</t>
    </r>
  </si>
  <si>
    <t>&lt;$1M - $611.63;                                                                                                           &gt;$1M - $5,825.00 + draft fee</t>
  </si>
  <si>
    <t>&lt;$1M - $1,400.00;                                                                                                        &gt;$1M - $7,225.00 + draft fee</t>
  </si>
  <si>
    <t>Local Transfer - $1,097.32;                                                  RTGS- $808.63;                                                                                        Between FCIB Accounts - $345.49;                                                                      Draft/Wire Fee - Intn'l Transfer - $493.56</t>
  </si>
  <si>
    <t xml:space="preserve"> Local Transfer - $1,111.63;                                                         RTGS -  $1,321.33;                                                                                                   Between FCIB Accounts - $350.00;                                                                     Draft/Wire Fee - Intn'l Transfer - $500.00 </t>
  </si>
  <si>
    <t>Local Transfer - $1,097.32;                                                  RTGS- $808.63;                                                                                        Between FCIB Accounts - $345.49;                                                                      Draft/Wire fee - Intn'l Transfer - $493.56</t>
  </si>
  <si>
    <r>
      <rPr>
        <sz val="14"/>
        <color indexed="8"/>
        <rFont val="Arial"/>
        <family val="2"/>
      </rPr>
      <t>Local Transfer -</t>
    </r>
    <r>
      <rPr>
        <sz val="14"/>
        <color indexed="10"/>
        <rFont val="Arial"/>
        <family val="2"/>
      </rPr>
      <t xml:space="preserve"> ($14.31)</t>
    </r>
    <r>
      <rPr>
        <sz val="14"/>
        <color indexed="8"/>
        <rFont val="Arial"/>
        <family val="2"/>
      </rPr>
      <t xml:space="preserve">;   </t>
    </r>
    <r>
      <rPr>
        <sz val="14"/>
        <color indexed="12"/>
        <rFont val="Arial"/>
        <family val="2"/>
      </rPr>
      <t xml:space="preserve">                                                         </t>
    </r>
    <r>
      <rPr>
        <sz val="14"/>
        <color indexed="8"/>
        <rFont val="Arial"/>
        <family val="2"/>
      </rPr>
      <t>RTGS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($512.70)</t>
    </r>
    <r>
      <rPr>
        <sz val="14"/>
        <color indexed="8"/>
        <rFont val="Arial"/>
        <family val="2"/>
      </rPr>
      <t xml:space="preserve">; </t>
    </r>
    <r>
      <rPr>
        <sz val="14"/>
        <color indexed="12"/>
        <rFont val="Arial"/>
        <family val="2"/>
      </rPr>
      <t xml:space="preserve">                                                                                                                         </t>
    </r>
    <r>
      <rPr>
        <sz val="14"/>
        <color indexed="8"/>
        <rFont val="Arial"/>
        <family val="2"/>
      </rPr>
      <t xml:space="preserve">     Between FCIB Accounts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($4.51)</t>
    </r>
    <r>
      <rPr>
        <sz val="14"/>
        <color indexed="8"/>
        <rFont val="Arial"/>
        <family val="2"/>
      </rPr>
      <t xml:space="preserve">;  </t>
    </r>
    <r>
      <rPr>
        <sz val="14"/>
        <color indexed="12"/>
        <rFont val="Arial"/>
        <family val="2"/>
      </rPr>
      <t xml:space="preserve">                                                                   </t>
    </r>
    <r>
      <rPr>
        <sz val="14"/>
        <color indexed="10"/>
        <rFont val="Arial"/>
        <family val="2"/>
      </rPr>
      <t xml:space="preserve"> 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Draft/Wire Fee - Intn'l Transfer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($6.44)</t>
    </r>
  </si>
  <si>
    <r>
      <rPr>
        <sz val="14"/>
        <color indexed="8"/>
        <rFont val="Arial"/>
        <family val="2"/>
      </rPr>
      <t>RTGS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39%</t>
    </r>
    <r>
      <rPr>
        <sz val="14"/>
        <color indexed="8"/>
        <rFont val="Arial"/>
        <family val="2"/>
      </rPr>
      <t xml:space="preserve">; </t>
    </r>
    <r>
      <rPr>
        <sz val="14"/>
        <color indexed="12"/>
        <rFont val="Arial"/>
        <family val="2"/>
      </rPr>
      <t xml:space="preserve">                                                                                                                         </t>
    </r>
    <r>
      <rPr>
        <sz val="14"/>
        <color indexed="8"/>
        <rFont val="Arial"/>
        <family val="2"/>
      </rPr>
      <t xml:space="preserve">     Local Transfer &amp; Between FCIB Accounts &amp; Draft/Wire Fee - Intn'l Transfer - </t>
    </r>
    <r>
      <rPr>
        <sz val="14"/>
        <color indexed="10"/>
        <rFont val="Arial"/>
        <family val="2"/>
      </rPr>
      <t>'-1%</t>
    </r>
  </si>
  <si>
    <r>
      <rPr>
        <sz val="14"/>
        <color indexed="10"/>
        <rFont val="Arial"/>
        <family val="2"/>
      </rPr>
      <t>($24.25)</t>
    </r>
    <r>
      <rPr>
        <sz val="14"/>
        <color indexed="8"/>
        <rFont val="Arial"/>
        <family val="2"/>
      </rPr>
      <t xml:space="preserve"> - </t>
    </r>
    <r>
      <rPr>
        <sz val="14"/>
        <color indexed="10"/>
        <rFont val="Arial"/>
        <family val="2"/>
      </rPr>
      <t>($32.19)</t>
    </r>
  </si>
  <si>
    <r>
      <rPr>
        <sz val="14"/>
        <color indexed="10"/>
        <rFont val="Arial"/>
        <family val="2"/>
      </rPr>
      <t>($1.55)</t>
    </r>
    <r>
      <rPr>
        <sz val="14"/>
        <color indexed="8"/>
        <rFont val="Arial"/>
        <family val="2"/>
      </rPr>
      <t xml:space="preserve">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($1.93)</t>
    </r>
  </si>
  <si>
    <r>
      <rPr>
        <sz val="14"/>
        <color indexed="10"/>
        <rFont val="Arial"/>
        <family val="2"/>
      </rPr>
      <t>($1.93)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($2.58)</t>
    </r>
  </si>
  <si>
    <r>
      <rPr>
        <sz val="14"/>
        <color indexed="10"/>
        <rFont val="Arial"/>
        <family val="2"/>
      </rPr>
      <t>($19.69)</t>
    </r>
    <r>
      <rPr>
        <sz val="14"/>
        <color indexed="8"/>
        <rFont val="Arial"/>
        <family val="2"/>
      </rPr>
      <t xml:space="preserve"> -</t>
    </r>
    <r>
      <rPr>
        <sz val="14"/>
        <color indexed="10"/>
        <rFont val="Arial"/>
        <family val="2"/>
      </rPr>
      <t xml:space="preserve"> ($33.92)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</si>
</sst>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0.0"/>
    <numFmt numFmtId="179" formatCode="yyyy\ mm\ dd"/>
    <numFmt numFmtId="180" formatCode="&quot;$&quot;#,##0.00"/>
    <numFmt numFmtId="181" formatCode="&quot;$&quot;#,##0.00;[Red]&quot;$&quot;#,##0.00"/>
    <numFmt numFmtId="182" formatCode="&quot;$&quot;#,##0;[Red]&quot;$&quot;#,##0"/>
    <numFmt numFmtId="183" formatCode="0.0%"/>
    <numFmt numFmtId="184" formatCode="#,##0.000"/>
    <numFmt numFmtId="185" formatCode="#,##0.0000"/>
    <numFmt numFmtId="186" formatCode="&quot;$&quot;#,##0.000;[Red]&quot;$&quot;#,##0.000"/>
    <numFmt numFmtId="187" formatCode="&quot;$&quot;#,##0.0000;[Red]&quot;$&quot;#,##0.0000"/>
    <numFmt numFmtId="188" formatCode="[$-409]h:mm:ss\ am/pm"/>
    <numFmt numFmtId="189" formatCode="[$-F400]h:mm:ss\ am/pm"/>
    <numFmt numFmtId="190" formatCode="[$-409]dddd\,\ mmmm\ dd\,\ yyyy"/>
    <numFmt numFmtId="191" formatCode="[$USD]\ #,##0.00_);[Red]\([$USD]\ #,##0.00\)"/>
    <numFmt numFmtId="192" formatCode="[$USD]\ #,##0.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b/>
      <i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24"/>
      <color indexed="53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5"/>
      <name val="Arial"/>
      <family val="2"/>
    </font>
    <font>
      <sz val="14"/>
      <color theme="1"/>
      <name val="Arial"/>
      <family val="2"/>
    </font>
    <font>
      <sz val="14"/>
      <color rgb="FF0000FF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i/>
      <sz val="16"/>
      <color theme="9" tint="-0.24997000396251678"/>
      <name val="Arial"/>
      <family val="2"/>
    </font>
    <font>
      <b/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Border="1" applyAlignment="1">
      <alignment horizontal="left"/>
    </xf>
    <xf numFmtId="179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9" fontId="5" fillId="0" borderId="0" xfId="0" applyNumberFormat="1" applyFont="1" applyFill="1" applyBorder="1" applyAlignment="1">
      <alignment horizontal="left"/>
    </xf>
    <xf numFmtId="178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left" indent="2"/>
    </xf>
    <xf numFmtId="178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left" indent="1"/>
    </xf>
    <xf numFmtId="0" fontId="5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wrapText="1" indent="1"/>
    </xf>
    <xf numFmtId="179" fontId="3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0" borderId="10" xfId="0" applyFont="1" applyFill="1" applyBorder="1" applyAlignment="1">
      <alignment horizontal="left" indent="1"/>
    </xf>
    <xf numFmtId="0" fontId="10" fillId="0" borderId="10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wrapText="1" indent="1"/>
    </xf>
    <xf numFmtId="167" fontId="53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179" fontId="5" fillId="0" borderId="0" xfId="0" applyNumberFormat="1" applyFont="1" applyFill="1" applyBorder="1" applyAlignment="1">
      <alignment/>
    </xf>
    <xf numFmtId="0" fontId="5" fillId="0" borderId="0" xfId="0" applyFont="1" applyBorder="1" applyAlignment="1" quotePrefix="1">
      <alignment/>
    </xf>
    <xf numFmtId="181" fontId="53" fillId="0" borderId="10" xfId="0" applyNumberFormat="1" applyFont="1" applyFill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center"/>
    </xf>
    <xf numFmtId="180" fontId="53" fillId="0" borderId="10" xfId="0" applyNumberFormat="1" applyFont="1" applyFill="1" applyBorder="1" applyAlignment="1">
      <alignment horizontal="center" wrapText="1"/>
    </xf>
    <xf numFmtId="180" fontId="53" fillId="0" borderId="10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center" wrapText="1"/>
    </xf>
    <xf numFmtId="4" fontId="54" fillId="32" borderId="10" xfId="0" applyNumberFormat="1" applyFont="1" applyFill="1" applyBorder="1" applyAlignment="1">
      <alignment horizontal="center" wrapText="1"/>
    </xf>
    <xf numFmtId="167" fontId="54" fillId="0" borderId="10" xfId="0" applyNumberFormat="1" applyFont="1" applyFill="1" applyBorder="1" applyAlignment="1">
      <alignment horizontal="center" wrapText="1"/>
    </xf>
    <xf numFmtId="181" fontId="54" fillId="0" borderId="1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center"/>
    </xf>
    <xf numFmtId="180" fontId="54" fillId="0" borderId="10" xfId="0" applyNumberFormat="1" applyFont="1" applyFill="1" applyBorder="1" applyAlignment="1">
      <alignment horizontal="center"/>
    </xf>
    <xf numFmtId="181" fontId="54" fillId="0" borderId="10" xfId="0" applyNumberFormat="1" applyFont="1" applyFill="1" applyBorder="1" applyAlignment="1">
      <alignment horizontal="center"/>
    </xf>
    <xf numFmtId="180" fontId="54" fillId="0" borderId="10" xfId="0" applyNumberFormat="1" applyFont="1" applyFill="1" applyBorder="1" applyAlignment="1">
      <alignment horizontal="center" wrapText="1"/>
    </xf>
    <xf numFmtId="181" fontId="53" fillId="32" borderId="10" xfId="0" applyNumberFormat="1" applyFont="1" applyFill="1" applyBorder="1" applyAlignment="1">
      <alignment horizontal="center" wrapText="1"/>
    </xf>
    <xf numFmtId="180" fontId="53" fillId="32" borderId="10" xfId="0" applyNumberFormat="1" applyFont="1" applyFill="1" applyBorder="1" applyAlignment="1">
      <alignment horizontal="center"/>
    </xf>
    <xf numFmtId="181" fontId="54" fillId="32" borderId="10" xfId="0" applyNumberFormat="1" applyFont="1" applyFill="1" applyBorder="1" applyAlignment="1">
      <alignment horizontal="center" wrapText="1"/>
    </xf>
    <xf numFmtId="167" fontId="53" fillId="32" borderId="10" xfId="0" applyNumberFormat="1" applyFont="1" applyFill="1" applyBorder="1" applyAlignment="1">
      <alignment horizontal="center" wrapText="1"/>
    </xf>
    <xf numFmtId="167" fontId="54" fillId="32" borderId="10" xfId="0" applyNumberFormat="1" applyFont="1" applyFill="1" applyBorder="1" applyAlignment="1">
      <alignment horizontal="center" wrapText="1"/>
    </xf>
    <xf numFmtId="4" fontId="53" fillId="32" borderId="10" xfId="0" applyNumberFormat="1" applyFont="1" applyFill="1" applyBorder="1" applyAlignment="1">
      <alignment horizontal="center"/>
    </xf>
    <xf numFmtId="180" fontId="54" fillId="32" borderId="10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 wrapText="1"/>
    </xf>
    <xf numFmtId="0" fontId="4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 inden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indent="1"/>
    </xf>
    <xf numFmtId="0" fontId="1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181" fontId="53" fillId="0" borderId="10" xfId="0" applyNumberFormat="1" applyFont="1" applyFill="1" applyBorder="1" applyAlignment="1">
      <alignment horizontal="center"/>
    </xf>
    <xf numFmtId="180" fontId="7" fillId="32" borderId="10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center"/>
    </xf>
    <xf numFmtId="9" fontId="7" fillId="0" borderId="10" xfId="59" applyNumberFormat="1" applyFont="1" applyFill="1" applyBorder="1" applyAlignment="1" quotePrefix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3"/>
    </xf>
    <xf numFmtId="9" fontId="7" fillId="0" borderId="10" xfId="59" applyNumberFormat="1" applyFont="1" applyFill="1" applyBorder="1" applyAlignment="1" quotePrefix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79" fontId="55" fillId="33" borderId="10" xfId="0" applyNumberFormat="1" applyFont="1" applyFill="1" applyBorder="1" applyAlignment="1">
      <alignment horizontal="center" wrapText="1"/>
    </xf>
    <xf numFmtId="17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167" fontId="53" fillId="33" borderId="10" xfId="0" applyNumberFormat="1" applyFont="1" applyFill="1" applyBorder="1" applyAlignment="1">
      <alignment horizontal="center" wrapText="1"/>
    </xf>
    <xf numFmtId="167" fontId="54" fillId="33" borderId="10" xfId="0" applyNumberFormat="1" applyFont="1" applyFill="1" applyBorder="1" applyAlignment="1">
      <alignment horizontal="center" wrapText="1"/>
    </xf>
    <xf numFmtId="9" fontId="7" fillId="33" borderId="10" xfId="59" applyNumberFormat="1" applyFont="1" applyFill="1" applyBorder="1" applyAlignment="1" quotePrefix="1">
      <alignment horizontal="center"/>
    </xf>
    <xf numFmtId="4" fontId="53" fillId="33" borderId="10" xfId="0" applyNumberFormat="1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/>
    </xf>
    <xf numFmtId="9" fontId="8" fillId="33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167" fontId="53" fillId="0" borderId="10" xfId="0" applyNumberFormat="1" applyFont="1" applyBorder="1" applyAlignment="1">
      <alignment horizontal="center" wrapText="1"/>
    </xf>
    <xf numFmtId="9" fontId="7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 applyProtection="1">
      <alignment horizontal="center"/>
      <protection locked="0"/>
    </xf>
    <xf numFmtId="4" fontId="54" fillId="33" borderId="10" xfId="0" applyNumberFormat="1" applyFont="1" applyFill="1" applyBorder="1" applyAlignment="1" applyProtection="1">
      <alignment horizontal="center"/>
      <protection locked="0"/>
    </xf>
    <xf numFmtId="9" fontId="7" fillId="33" borderId="10" xfId="0" applyNumberFormat="1" applyFont="1" applyFill="1" applyBorder="1" applyAlignment="1" applyProtection="1">
      <alignment horizontal="center"/>
      <protection locked="0"/>
    </xf>
    <xf numFmtId="4" fontId="54" fillId="33" borderId="1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/>
    </xf>
    <xf numFmtId="180" fontId="54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9" fontId="7" fillId="33" borderId="10" xfId="0" applyNumberFormat="1" applyFont="1" applyFill="1" applyBorder="1" applyAlignment="1">
      <alignment horizontal="center"/>
    </xf>
    <xf numFmtId="181" fontId="53" fillId="33" borderId="10" xfId="0" applyNumberFormat="1" applyFont="1" applyFill="1" applyBorder="1" applyAlignment="1">
      <alignment/>
    </xf>
    <xf numFmtId="181" fontId="54" fillId="33" borderId="10" xfId="0" applyNumberFormat="1" applyFont="1" applyFill="1" applyBorder="1" applyAlignment="1">
      <alignment/>
    </xf>
    <xf numFmtId="181" fontId="53" fillId="33" borderId="10" xfId="0" applyNumberFormat="1" applyFont="1" applyFill="1" applyBorder="1" applyAlignment="1">
      <alignment horizontal="center"/>
    </xf>
    <xf numFmtId="181" fontId="54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 applyProtection="1">
      <alignment horizontal="center"/>
      <protection locked="0"/>
    </xf>
    <xf numFmtId="180" fontId="54" fillId="32" borderId="10" xfId="0" applyNumberFormat="1" applyFont="1" applyFill="1" applyBorder="1" applyAlignment="1">
      <alignment horizontal="center" wrapText="1"/>
    </xf>
    <xf numFmtId="180" fontId="7" fillId="0" borderId="10" xfId="0" applyNumberFormat="1" applyFont="1" applyFill="1" applyBorder="1" applyAlignment="1">
      <alignment horizontal="center" wrapText="1"/>
    </xf>
    <xf numFmtId="9" fontId="7" fillId="32" borderId="10" xfId="59" applyNumberFormat="1" applyFont="1" applyFill="1" applyBorder="1" applyAlignment="1" quotePrefix="1">
      <alignment horizontal="center" wrapText="1"/>
    </xf>
    <xf numFmtId="0" fontId="55" fillId="33" borderId="10" xfId="0" applyFont="1" applyFill="1" applyBorder="1" applyAlignment="1">
      <alignment/>
    </xf>
    <xf numFmtId="167" fontId="5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9" fontId="7" fillId="0" borderId="10" xfId="0" applyNumberFormat="1" applyFont="1" applyFill="1" applyBorder="1" applyAlignment="1" quotePrefix="1">
      <alignment horizontal="center"/>
    </xf>
    <xf numFmtId="9" fontId="56" fillId="0" borderId="10" xfId="59" applyNumberFormat="1" applyFont="1" applyFill="1" applyBorder="1" applyAlignment="1">
      <alignment horizontal="center"/>
    </xf>
    <xf numFmtId="9" fontId="56" fillId="32" borderId="10" xfId="0" applyNumberFormat="1" applyFont="1" applyFill="1" applyBorder="1" applyAlignment="1" quotePrefix="1">
      <alignment horizontal="center"/>
    </xf>
    <xf numFmtId="167" fontId="54" fillId="32" borderId="10" xfId="0" applyNumberFormat="1" applyFont="1" applyFill="1" applyBorder="1" applyAlignment="1">
      <alignment horizontal="center"/>
    </xf>
    <xf numFmtId="9" fontId="54" fillId="0" borderId="10" xfId="0" applyNumberFormat="1" applyFont="1" applyFill="1" applyBorder="1" applyAlignment="1" quotePrefix="1">
      <alignment horizontal="center" wrapText="1"/>
    </xf>
    <xf numFmtId="9" fontId="56" fillId="0" borderId="10" xfId="59" applyNumberFormat="1" applyFont="1" applyFill="1" applyBorder="1" applyAlignment="1" quotePrefix="1">
      <alignment horizontal="center"/>
    </xf>
    <xf numFmtId="191" fontId="7" fillId="0" borderId="10" xfId="0" applyNumberFormat="1" applyFont="1" applyFill="1" applyBorder="1" applyAlignment="1">
      <alignment horizontal="center"/>
    </xf>
    <xf numFmtId="9" fontId="56" fillId="32" borderId="10" xfId="59" applyNumberFormat="1" applyFont="1" applyFill="1" applyBorder="1" applyAlignment="1" quotePrefix="1">
      <alignment horizontal="center"/>
    </xf>
    <xf numFmtId="9" fontId="56" fillId="0" borderId="10" xfId="0" applyNumberFormat="1" applyFont="1" applyFill="1" applyBorder="1" applyAlignment="1" quotePrefix="1">
      <alignment horizontal="center" wrapText="1"/>
    </xf>
    <xf numFmtId="167" fontId="7" fillId="32" borderId="10" xfId="0" applyNumberFormat="1" applyFont="1" applyFill="1" applyBorder="1" applyAlignment="1">
      <alignment horizontal="center"/>
    </xf>
    <xf numFmtId="9" fontId="54" fillId="32" borderId="10" xfId="0" applyNumberFormat="1" applyFont="1" applyFill="1" applyBorder="1" applyAlignment="1" quotePrefix="1">
      <alignment horizontal="center" wrapText="1"/>
    </xf>
    <xf numFmtId="9" fontId="56" fillId="0" borderId="10" xfId="59" applyNumberFormat="1" applyFont="1" applyFill="1" applyBorder="1" applyAlignment="1" quotePrefix="1">
      <alignment horizontal="center" wrapText="1"/>
    </xf>
    <xf numFmtId="179" fontId="9" fillId="34" borderId="11" xfId="0" applyNumberFormat="1" applyFont="1" applyFill="1" applyBorder="1" applyAlignment="1">
      <alignment horizontal="center"/>
    </xf>
    <xf numFmtId="0" fontId="57" fillId="0" borderId="0" xfId="0" applyFont="1" applyBorder="1" applyAlignment="1" quotePrefix="1">
      <alignment/>
    </xf>
    <xf numFmtId="167" fontId="53" fillId="0" borderId="10" xfId="0" applyNumberFormat="1" applyFont="1" applyFill="1" applyBorder="1" applyAlignment="1">
      <alignment horizontal="center"/>
    </xf>
    <xf numFmtId="9" fontId="53" fillId="0" borderId="10" xfId="59" applyNumberFormat="1" applyFont="1" applyFill="1" applyBorder="1" applyAlignment="1" quotePrefix="1">
      <alignment horizontal="center"/>
    </xf>
    <xf numFmtId="180" fontId="53" fillId="33" borderId="10" xfId="0" applyNumberFormat="1" applyFont="1" applyFill="1" applyBorder="1" applyAlignment="1">
      <alignment/>
    </xf>
    <xf numFmtId="9" fontId="53" fillId="33" borderId="10" xfId="0" applyNumberFormat="1" applyFont="1" applyFill="1" applyBorder="1" applyAlignment="1">
      <alignment/>
    </xf>
    <xf numFmtId="9" fontId="53" fillId="32" borderId="10" xfId="59" applyNumberFormat="1" applyFont="1" applyFill="1" applyBorder="1" applyAlignment="1" quotePrefix="1">
      <alignment horizontal="center"/>
    </xf>
    <xf numFmtId="181" fontId="7" fillId="0" borderId="10" xfId="0" applyNumberFormat="1" applyFont="1" applyFill="1" applyBorder="1" applyAlignment="1">
      <alignment horizontal="center" wrapText="1"/>
    </xf>
    <xf numFmtId="9" fontId="54" fillId="32" borderId="10" xfId="0" applyNumberFormat="1" applyFont="1" applyFill="1" applyBorder="1" applyAlignment="1">
      <alignment horizontal="center"/>
    </xf>
    <xf numFmtId="9" fontId="54" fillId="33" borderId="10" xfId="0" applyNumberFormat="1" applyFont="1" applyFill="1" applyBorder="1" applyAlignment="1">
      <alignment horizontal="center"/>
    </xf>
    <xf numFmtId="180" fontId="54" fillId="33" borderId="10" xfId="0" applyNumberFormat="1" applyFont="1" applyFill="1" applyBorder="1" applyAlignment="1">
      <alignment/>
    </xf>
    <xf numFmtId="9" fontId="54" fillId="33" borderId="10" xfId="0" applyNumberFormat="1" applyFont="1" applyFill="1" applyBorder="1" applyAlignment="1">
      <alignment/>
    </xf>
    <xf numFmtId="180" fontId="7" fillId="32" borderId="10" xfId="0" applyNumberFormat="1" applyFont="1" applyFill="1" applyBorder="1" applyAlignment="1">
      <alignment horizontal="center" wrapText="1"/>
    </xf>
    <xf numFmtId="9" fontId="54" fillId="33" borderId="10" xfId="59" applyNumberFormat="1" applyFont="1" applyFill="1" applyBorder="1" applyAlignment="1" quotePrefix="1">
      <alignment horizontal="center"/>
    </xf>
    <xf numFmtId="9" fontId="56" fillId="32" borderId="10" xfId="59" applyNumberFormat="1" applyFont="1" applyFill="1" applyBorder="1" applyAlignment="1" quotePrefix="1">
      <alignment horizontal="center" wrapText="1"/>
    </xf>
    <xf numFmtId="167" fontId="58" fillId="32" borderId="10" xfId="0" applyNumberFormat="1" applyFont="1" applyFill="1" applyBorder="1" applyAlignment="1">
      <alignment horizontal="center" wrapText="1"/>
    </xf>
    <xf numFmtId="180" fontId="58" fillId="32" borderId="10" xfId="0" applyNumberFormat="1" applyFont="1" applyFill="1" applyBorder="1" applyAlignment="1">
      <alignment horizontal="center"/>
    </xf>
    <xf numFmtId="9" fontId="58" fillId="32" borderId="10" xfId="0" applyNumberFormat="1" applyFont="1" applyFill="1" applyBorder="1" applyAlignment="1">
      <alignment horizontal="center"/>
    </xf>
    <xf numFmtId="180" fontId="54" fillId="32" borderId="12" xfId="0" applyNumberFormat="1" applyFont="1" applyFill="1" applyBorder="1" applyAlignment="1">
      <alignment horizontal="center" wrapText="1"/>
    </xf>
    <xf numFmtId="9" fontId="54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4" fontId="58" fillId="32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left" indent="2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9" fontId="9" fillId="34" borderId="11" xfId="0" applyNumberFormat="1" applyFont="1" applyFill="1" applyBorder="1" applyAlignment="1">
      <alignment horizontal="center"/>
    </xf>
    <xf numFmtId="179" fontId="9" fillId="34" borderId="15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86"/>
  <sheetViews>
    <sheetView tabSelected="1" view="pageBreakPreview" zoomScale="53" zoomScaleNormal="75" zoomScaleSheetLayoutView="53" workbookViewId="0" topLeftCell="A13">
      <selection activeCell="E14" sqref="E14"/>
    </sheetView>
  </sheetViews>
  <sheetFormatPr defaultColWidth="9.00390625" defaultRowHeight="12.75"/>
  <cols>
    <col min="1" max="1" width="12.28125" style="1" customWidth="1"/>
    <col min="2" max="2" width="65.8515625" style="2" customWidth="1"/>
    <col min="3" max="5" width="65.421875" style="1" customWidth="1"/>
    <col min="6" max="6" width="59.28125" style="1" customWidth="1"/>
    <col min="7" max="7" width="48.00390625" style="1" customWidth="1"/>
    <col min="8" max="8" width="59.28125" style="1" customWidth="1"/>
    <col min="9" max="9" width="57.421875" style="1" customWidth="1"/>
    <col min="10" max="10" width="26.140625" style="1" customWidth="1"/>
    <col min="11" max="16384" width="9.00390625" style="1" customWidth="1"/>
  </cols>
  <sheetData>
    <row r="1" spans="1:9" s="4" customFormat="1" ht="45" customHeight="1">
      <c r="A1" s="151"/>
      <c r="B1" s="151" t="s">
        <v>0</v>
      </c>
      <c r="C1" s="153"/>
      <c r="D1" s="154"/>
      <c r="E1" s="128"/>
      <c r="F1" s="155"/>
      <c r="G1" s="156"/>
      <c r="H1" s="155"/>
      <c r="I1" s="156"/>
    </row>
    <row r="2" spans="1:9" s="26" customFormat="1" ht="62.25" customHeight="1">
      <c r="A2" s="152"/>
      <c r="B2" s="152"/>
      <c r="C2" s="80" t="s">
        <v>139</v>
      </c>
      <c r="D2" s="80" t="s">
        <v>152</v>
      </c>
      <c r="E2" s="81" t="s">
        <v>184</v>
      </c>
      <c r="F2" s="82" t="s">
        <v>191</v>
      </c>
      <c r="G2" s="82" t="s">
        <v>192</v>
      </c>
      <c r="H2" s="82" t="s">
        <v>193</v>
      </c>
      <c r="I2" s="82" t="s">
        <v>194</v>
      </c>
    </row>
    <row r="3" spans="1:9" s="3" customFormat="1" ht="34.5" customHeight="1">
      <c r="A3" s="13">
        <v>1</v>
      </c>
      <c r="B3" s="14" t="s">
        <v>118</v>
      </c>
      <c r="C3" s="113"/>
      <c r="D3" s="113"/>
      <c r="E3" s="83"/>
      <c r="F3" s="83"/>
      <c r="G3" s="83"/>
      <c r="H3" s="83"/>
      <c r="I3" s="83"/>
    </row>
    <row r="4" spans="1:9" s="3" customFormat="1" ht="66" customHeight="1">
      <c r="A4" s="15">
        <v>1.1</v>
      </c>
      <c r="B4" s="17" t="s">
        <v>5</v>
      </c>
      <c r="C4" s="38" t="s">
        <v>140</v>
      </c>
      <c r="D4" s="38" t="s">
        <v>155</v>
      </c>
      <c r="E4" s="47" t="s">
        <v>155</v>
      </c>
      <c r="F4" s="110" t="s">
        <v>209</v>
      </c>
      <c r="G4" s="118" t="s">
        <v>210</v>
      </c>
      <c r="H4" s="58">
        <v>0</v>
      </c>
      <c r="I4" s="136">
        <v>0</v>
      </c>
    </row>
    <row r="5" spans="1:9" s="3" customFormat="1" ht="69.75" customHeight="1">
      <c r="A5" s="15">
        <v>1.2</v>
      </c>
      <c r="B5" s="18" t="s">
        <v>6</v>
      </c>
      <c r="C5" s="43" t="s">
        <v>153</v>
      </c>
      <c r="D5" s="43" t="s">
        <v>156</v>
      </c>
      <c r="E5" s="45" t="s">
        <v>156</v>
      </c>
      <c r="F5" s="45" t="s">
        <v>211</v>
      </c>
      <c r="G5" s="118" t="s">
        <v>172</v>
      </c>
      <c r="H5" s="58">
        <v>0</v>
      </c>
      <c r="I5" s="136">
        <v>0</v>
      </c>
    </row>
    <row r="6" spans="1:9" s="4" customFormat="1" ht="55.5" customHeight="1">
      <c r="A6" s="15">
        <v>1.3</v>
      </c>
      <c r="B6" s="17" t="s">
        <v>88</v>
      </c>
      <c r="C6" s="43" t="s">
        <v>141</v>
      </c>
      <c r="D6" s="43" t="s">
        <v>157</v>
      </c>
      <c r="E6" s="45" t="s">
        <v>157</v>
      </c>
      <c r="F6" s="119">
        <f>493.56-500</f>
        <v>-6.439999999999998</v>
      </c>
      <c r="G6" s="118">
        <f>F6/500</f>
        <v>-0.012879999999999996</v>
      </c>
      <c r="H6" s="58">
        <v>0</v>
      </c>
      <c r="I6" s="136">
        <v>0</v>
      </c>
    </row>
    <row r="7" spans="1:9" s="4" customFormat="1" ht="34.5" customHeight="1">
      <c r="A7" s="15">
        <v>1.4</v>
      </c>
      <c r="B7" s="61" t="s">
        <v>89</v>
      </c>
      <c r="C7" s="84"/>
      <c r="D7" s="84"/>
      <c r="E7" s="85"/>
      <c r="F7" s="101"/>
      <c r="G7" s="86"/>
      <c r="H7" s="101"/>
      <c r="I7" s="86"/>
    </row>
    <row r="8" spans="1:9" s="4" customFormat="1" ht="34.5" customHeight="1">
      <c r="A8" s="15" t="s">
        <v>119</v>
      </c>
      <c r="B8" s="18" t="s">
        <v>90</v>
      </c>
      <c r="C8" s="34" t="s">
        <v>142</v>
      </c>
      <c r="D8" s="34" t="s">
        <v>158</v>
      </c>
      <c r="E8" s="46" t="s">
        <v>158</v>
      </c>
      <c r="F8" s="76" t="s">
        <v>212</v>
      </c>
      <c r="G8" s="75" t="s">
        <v>213</v>
      </c>
      <c r="H8" s="58">
        <v>0</v>
      </c>
      <c r="I8" s="136">
        <v>0</v>
      </c>
    </row>
    <row r="9" spans="1:9" s="4" customFormat="1" ht="34.5" customHeight="1">
      <c r="A9" s="15" t="s">
        <v>120</v>
      </c>
      <c r="B9" s="18" t="s">
        <v>91</v>
      </c>
      <c r="C9" s="34" t="s">
        <v>133</v>
      </c>
      <c r="D9" s="34" t="s">
        <v>159</v>
      </c>
      <c r="E9" s="46" t="s">
        <v>159</v>
      </c>
      <c r="F9" s="46" t="s">
        <v>214</v>
      </c>
      <c r="G9" s="120" t="s">
        <v>215</v>
      </c>
      <c r="H9" s="58">
        <v>0</v>
      </c>
      <c r="I9" s="136">
        <v>0</v>
      </c>
    </row>
    <row r="10" spans="1:9" s="3" customFormat="1" ht="34.5" customHeight="1">
      <c r="A10" s="15">
        <v>1.5</v>
      </c>
      <c r="B10" s="18" t="s">
        <v>1</v>
      </c>
      <c r="C10" s="34">
        <v>650</v>
      </c>
      <c r="D10" s="34">
        <v>641.63</v>
      </c>
      <c r="E10" s="46">
        <v>641.63</v>
      </c>
      <c r="F10" s="74">
        <f>D10-C10</f>
        <v>-8.370000000000005</v>
      </c>
      <c r="G10" s="121">
        <f>F10/C10</f>
        <v>-0.012876923076923084</v>
      </c>
      <c r="H10" s="58">
        <v>0</v>
      </c>
      <c r="I10" s="136">
        <v>0</v>
      </c>
    </row>
    <row r="11" spans="1:9" s="3" customFormat="1" ht="34.5" customHeight="1">
      <c r="A11" s="15">
        <v>1.6</v>
      </c>
      <c r="B11" s="18" t="s">
        <v>92</v>
      </c>
      <c r="C11" s="34">
        <v>650</v>
      </c>
      <c r="D11" s="34">
        <v>641.63</v>
      </c>
      <c r="E11" s="46">
        <v>641.63</v>
      </c>
      <c r="F11" s="74">
        <f>D11-C11</f>
        <v>-8.370000000000005</v>
      </c>
      <c r="G11" s="121">
        <f>F11/C11</f>
        <v>-0.012876923076923084</v>
      </c>
      <c r="H11" s="58">
        <v>0</v>
      </c>
      <c r="I11" s="136">
        <v>0</v>
      </c>
    </row>
    <row r="12" spans="1:9" s="3" customFormat="1" ht="34.5" customHeight="1">
      <c r="A12" s="15">
        <v>1.7</v>
      </c>
      <c r="B12" s="18" t="s">
        <v>2</v>
      </c>
      <c r="C12" s="34">
        <v>1300</v>
      </c>
      <c r="D12" s="34">
        <v>1283.26</v>
      </c>
      <c r="E12" s="46">
        <v>1283.26</v>
      </c>
      <c r="F12" s="74">
        <f>D12-C12</f>
        <v>-16.74000000000001</v>
      </c>
      <c r="G12" s="121">
        <f>F12/C12</f>
        <v>-0.012876923076923084</v>
      </c>
      <c r="H12" s="58">
        <v>0</v>
      </c>
      <c r="I12" s="136">
        <v>0</v>
      </c>
    </row>
    <row r="13" spans="1:9" s="3" customFormat="1" ht="34.5" customHeight="1">
      <c r="A13" s="15">
        <v>1.8</v>
      </c>
      <c r="B13" s="16" t="s">
        <v>7</v>
      </c>
      <c r="C13" s="87"/>
      <c r="D13" s="87"/>
      <c r="E13" s="88"/>
      <c r="F13" s="107"/>
      <c r="G13" s="89"/>
      <c r="H13" s="100"/>
      <c r="I13" s="137"/>
    </row>
    <row r="14" spans="1:9" s="3" customFormat="1" ht="34.5" customHeight="1">
      <c r="A14" s="15" t="s">
        <v>121</v>
      </c>
      <c r="B14" s="18" t="s">
        <v>8</v>
      </c>
      <c r="C14" s="34">
        <v>450</v>
      </c>
      <c r="D14" s="34">
        <v>444.21</v>
      </c>
      <c r="E14" s="46" t="s">
        <v>186</v>
      </c>
      <c r="F14" s="74">
        <f>D14-C14</f>
        <v>-5.7900000000000205</v>
      </c>
      <c r="G14" s="121">
        <f>F14/C14</f>
        <v>-0.012866666666666712</v>
      </c>
      <c r="H14" s="58">
        <v>0</v>
      </c>
      <c r="I14" s="136">
        <v>0</v>
      </c>
    </row>
    <row r="15" spans="1:9" s="3" customFormat="1" ht="39.75" customHeight="1">
      <c r="A15" s="15" t="s">
        <v>122</v>
      </c>
      <c r="B15" s="18" t="s">
        <v>9</v>
      </c>
      <c r="C15" s="39" t="s">
        <v>137</v>
      </c>
      <c r="D15" s="39" t="s">
        <v>160</v>
      </c>
      <c r="E15" s="44" t="s">
        <v>160</v>
      </c>
      <c r="F15" s="122">
        <f>49.36-50</f>
        <v>-0.6400000000000006</v>
      </c>
      <c r="G15" s="121">
        <f>F15/50</f>
        <v>-0.012800000000000011</v>
      </c>
      <c r="H15" s="58">
        <v>0</v>
      </c>
      <c r="I15" s="136">
        <v>0</v>
      </c>
    </row>
    <row r="16" spans="1:9" s="3" customFormat="1" ht="34.5" customHeight="1">
      <c r="A16" s="15">
        <v>1.9</v>
      </c>
      <c r="B16" s="17" t="s">
        <v>10</v>
      </c>
      <c r="C16" s="34" t="s">
        <v>3</v>
      </c>
      <c r="D16" s="34" t="s">
        <v>3</v>
      </c>
      <c r="E16" s="46" t="s">
        <v>3</v>
      </c>
      <c r="F16" s="130">
        <v>0</v>
      </c>
      <c r="G16" s="131">
        <v>0</v>
      </c>
      <c r="H16" s="58">
        <v>0</v>
      </c>
      <c r="I16" s="136">
        <v>0</v>
      </c>
    </row>
    <row r="17" spans="1:9" s="3" customFormat="1" ht="34.5" customHeight="1">
      <c r="A17" s="13">
        <v>2</v>
      </c>
      <c r="B17" s="62" t="s">
        <v>123</v>
      </c>
      <c r="C17" s="90"/>
      <c r="D17" s="90"/>
      <c r="E17" s="91"/>
      <c r="F17" s="132"/>
      <c r="G17" s="133"/>
      <c r="H17" s="138"/>
      <c r="I17" s="139"/>
    </row>
    <row r="18" spans="1:9" s="3" customFormat="1" ht="34.5" customHeight="1">
      <c r="A18" s="19">
        <v>2.1</v>
      </c>
      <c r="B18" s="17" t="s">
        <v>124</v>
      </c>
      <c r="C18" s="42" t="s">
        <v>3</v>
      </c>
      <c r="D18" s="42" t="s">
        <v>3</v>
      </c>
      <c r="E18" s="49" t="s">
        <v>3</v>
      </c>
      <c r="F18" s="42">
        <v>0</v>
      </c>
      <c r="G18" s="131">
        <v>0</v>
      </c>
      <c r="H18" s="58">
        <v>0</v>
      </c>
      <c r="I18" s="136">
        <v>0</v>
      </c>
    </row>
    <row r="19" spans="1:9" s="3" customFormat="1" ht="60.75" customHeight="1">
      <c r="A19" s="19">
        <v>2.2</v>
      </c>
      <c r="B19" s="17" t="s">
        <v>11</v>
      </c>
      <c r="C19" s="52" t="s">
        <v>143</v>
      </c>
      <c r="D19" s="52" t="s">
        <v>161</v>
      </c>
      <c r="E19" s="54" t="s">
        <v>161</v>
      </c>
      <c r="F19" s="73" t="s">
        <v>216</v>
      </c>
      <c r="G19" s="123" t="s">
        <v>172</v>
      </c>
      <c r="H19" s="58">
        <v>0</v>
      </c>
      <c r="I19" s="136">
        <v>0</v>
      </c>
    </row>
    <row r="20" spans="1:9" s="28" customFormat="1" ht="66" customHeight="1">
      <c r="A20" s="19">
        <v>2.3</v>
      </c>
      <c r="B20" s="17" t="s">
        <v>88</v>
      </c>
      <c r="C20" s="39" t="s">
        <v>144</v>
      </c>
      <c r="D20" s="39" t="s">
        <v>162</v>
      </c>
      <c r="E20" s="44" t="s">
        <v>237</v>
      </c>
      <c r="F20" s="130">
        <f>394.85-400</f>
        <v>-5.149999999999977</v>
      </c>
      <c r="G20" s="121">
        <f>F20/400</f>
        <v>-0.012874999999999944</v>
      </c>
      <c r="H20" s="58">
        <v>0</v>
      </c>
      <c r="I20" s="136">
        <v>0</v>
      </c>
    </row>
    <row r="21" spans="1:9" s="3" customFormat="1" ht="34.5" customHeight="1">
      <c r="A21" s="19">
        <v>2.4</v>
      </c>
      <c r="B21" s="17" t="s">
        <v>10</v>
      </c>
      <c r="C21" s="34" t="s">
        <v>3</v>
      </c>
      <c r="D21" s="34" t="s">
        <v>3</v>
      </c>
      <c r="E21" s="46" t="s">
        <v>3</v>
      </c>
      <c r="F21" s="42">
        <v>0</v>
      </c>
      <c r="G21" s="131">
        <v>0</v>
      </c>
      <c r="H21" s="58">
        <v>0</v>
      </c>
      <c r="I21" s="136">
        <v>0</v>
      </c>
    </row>
    <row r="22" spans="1:9" s="3" customFormat="1" ht="34.5" customHeight="1">
      <c r="A22" s="63">
        <v>3</v>
      </c>
      <c r="B22" s="64" t="s">
        <v>93</v>
      </c>
      <c r="C22" s="90"/>
      <c r="D22" s="90"/>
      <c r="E22" s="91"/>
      <c r="F22" s="108"/>
      <c r="G22" s="94"/>
      <c r="H22" s="138"/>
      <c r="I22" s="139"/>
    </row>
    <row r="23" spans="1:9" s="3" customFormat="1" ht="44.25" customHeight="1">
      <c r="A23" s="20">
        <v>3.1</v>
      </c>
      <c r="B23" s="23" t="s">
        <v>12</v>
      </c>
      <c r="C23" s="93" t="s">
        <v>154</v>
      </c>
      <c r="D23" s="93" t="s">
        <v>163</v>
      </c>
      <c r="E23" s="114" t="s">
        <v>163</v>
      </c>
      <c r="F23" s="76" t="s">
        <v>217</v>
      </c>
      <c r="G23" s="75" t="s">
        <v>218</v>
      </c>
      <c r="H23" s="58">
        <v>0</v>
      </c>
      <c r="I23" s="136">
        <v>0</v>
      </c>
    </row>
    <row r="24" spans="1:9" s="3" customFormat="1" ht="131.25" customHeight="1">
      <c r="A24" s="15">
        <v>3.2</v>
      </c>
      <c r="B24" s="21" t="s">
        <v>13</v>
      </c>
      <c r="C24" s="39" t="s">
        <v>179</v>
      </c>
      <c r="D24" s="39" t="s">
        <v>195</v>
      </c>
      <c r="E24" s="79" t="s">
        <v>180</v>
      </c>
      <c r="F24" s="111" t="s">
        <v>219</v>
      </c>
      <c r="G24" s="124" t="s">
        <v>220</v>
      </c>
      <c r="H24" s="58">
        <v>0</v>
      </c>
      <c r="I24" s="136">
        <v>0</v>
      </c>
    </row>
    <row r="25" spans="1:9" s="3" customFormat="1" ht="34.5" customHeight="1">
      <c r="A25" s="13">
        <v>4</v>
      </c>
      <c r="B25" s="62" t="s">
        <v>94</v>
      </c>
      <c r="C25" s="90"/>
      <c r="D25" s="90"/>
      <c r="E25" s="91"/>
      <c r="F25" s="108"/>
      <c r="G25" s="94"/>
      <c r="H25" s="108"/>
      <c r="I25" s="94"/>
    </row>
    <row r="26" spans="1:9" s="3" customFormat="1" ht="34.5" customHeight="1">
      <c r="A26" s="7">
        <v>4.1</v>
      </c>
      <c r="B26" s="30" t="s">
        <v>14</v>
      </c>
      <c r="C26" s="95"/>
      <c r="D26" s="95"/>
      <c r="E26" s="96"/>
      <c r="F26" s="109"/>
      <c r="G26" s="97"/>
      <c r="H26" s="109"/>
      <c r="I26" s="97"/>
    </row>
    <row r="27" spans="1:9" s="3" customFormat="1" ht="34.5" customHeight="1">
      <c r="A27" s="15" t="s">
        <v>15</v>
      </c>
      <c r="B27" s="31" t="s">
        <v>73</v>
      </c>
      <c r="C27" s="92"/>
      <c r="D27" s="92"/>
      <c r="E27" s="98"/>
      <c r="F27" s="108"/>
      <c r="G27" s="94"/>
      <c r="H27" s="108"/>
      <c r="I27" s="94"/>
    </row>
    <row r="28" spans="1:9" s="3" customFormat="1" ht="44.25" customHeight="1">
      <c r="A28" s="15" t="s">
        <v>16</v>
      </c>
      <c r="B28" s="150" t="s">
        <v>17</v>
      </c>
      <c r="C28" s="34" t="s">
        <v>231</v>
      </c>
      <c r="D28" s="34" t="s">
        <v>230</v>
      </c>
      <c r="E28" s="46" t="s">
        <v>241</v>
      </c>
      <c r="F28" s="74" t="s">
        <v>234</v>
      </c>
      <c r="G28" s="121" t="s">
        <v>235</v>
      </c>
      <c r="H28" s="46" t="s">
        <v>238</v>
      </c>
      <c r="I28" s="46" t="s">
        <v>239</v>
      </c>
    </row>
    <row r="29" spans="1:9" s="4" customFormat="1" ht="34.5" customHeight="1">
      <c r="A29" s="7" t="s">
        <v>18</v>
      </c>
      <c r="B29" s="18" t="s">
        <v>65</v>
      </c>
      <c r="C29" s="42" t="s">
        <v>3</v>
      </c>
      <c r="D29" s="42" t="s">
        <v>3</v>
      </c>
      <c r="E29" s="49" t="s">
        <v>3</v>
      </c>
      <c r="F29" s="42">
        <v>0</v>
      </c>
      <c r="G29" s="131">
        <v>0</v>
      </c>
      <c r="H29" s="58">
        <v>0</v>
      </c>
      <c r="I29" s="136">
        <v>0</v>
      </c>
    </row>
    <row r="30" spans="1:9" s="3" customFormat="1" ht="34.5" customHeight="1">
      <c r="A30" s="7" t="s">
        <v>20</v>
      </c>
      <c r="B30" s="22" t="s">
        <v>19</v>
      </c>
      <c r="C30" s="42" t="s">
        <v>3</v>
      </c>
      <c r="D30" s="42" t="s">
        <v>3</v>
      </c>
      <c r="E30" s="49" t="s">
        <v>3</v>
      </c>
      <c r="F30" s="42">
        <v>0</v>
      </c>
      <c r="G30" s="131">
        <v>0</v>
      </c>
      <c r="H30" s="58">
        <v>0</v>
      </c>
      <c r="I30" s="136">
        <v>0</v>
      </c>
    </row>
    <row r="31" spans="1:9" s="3" customFormat="1" ht="34.5" customHeight="1">
      <c r="A31" s="15" t="s">
        <v>22</v>
      </c>
      <c r="B31" s="18" t="s">
        <v>21</v>
      </c>
      <c r="C31" s="53" t="s">
        <v>3</v>
      </c>
      <c r="D31" s="53" t="s">
        <v>3</v>
      </c>
      <c r="E31" s="58" t="s">
        <v>3</v>
      </c>
      <c r="F31" s="53">
        <v>0</v>
      </c>
      <c r="G31" s="134">
        <v>0</v>
      </c>
      <c r="H31" s="58">
        <v>0</v>
      </c>
      <c r="I31" s="136">
        <v>0</v>
      </c>
    </row>
    <row r="32" spans="1:9" s="3" customFormat="1" ht="45" customHeight="1">
      <c r="A32" s="7" t="s">
        <v>24</v>
      </c>
      <c r="B32" s="22" t="s">
        <v>23</v>
      </c>
      <c r="C32" s="34" t="s">
        <v>233</v>
      </c>
      <c r="D32" s="34" t="s">
        <v>232</v>
      </c>
      <c r="E32" s="46" t="s">
        <v>242</v>
      </c>
      <c r="F32" s="74" t="s">
        <v>236</v>
      </c>
      <c r="G32" s="121" t="s">
        <v>210</v>
      </c>
      <c r="H32" s="46" t="s">
        <v>240</v>
      </c>
      <c r="I32" s="46" t="s">
        <v>239</v>
      </c>
    </row>
    <row r="33" spans="1:9" s="3" customFormat="1" ht="34.5" customHeight="1">
      <c r="A33" s="15" t="s">
        <v>66</v>
      </c>
      <c r="B33" s="18" t="s">
        <v>25</v>
      </c>
      <c r="C33" s="53">
        <v>30</v>
      </c>
      <c r="D33" s="53">
        <v>29.61</v>
      </c>
      <c r="E33" s="58">
        <v>29.61</v>
      </c>
      <c r="F33" s="125">
        <f>D33-C33</f>
        <v>-0.39000000000000057</v>
      </c>
      <c r="G33" s="123">
        <f>F33/C33</f>
        <v>-0.013000000000000018</v>
      </c>
      <c r="H33" s="58">
        <v>0</v>
      </c>
      <c r="I33" s="136">
        <v>0</v>
      </c>
    </row>
    <row r="34" spans="1:9" s="3" customFormat="1" ht="34.5" customHeight="1">
      <c r="A34" s="15" t="s">
        <v>26</v>
      </c>
      <c r="B34" s="31" t="s">
        <v>74</v>
      </c>
      <c r="C34" s="95"/>
      <c r="D34" s="95"/>
      <c r="E34" s="96"/>
      <c r="F34" s="109"/>
      <c r="G34" s="97"/>
      <c r="H34" s="109"/>
      <c r="I34" s="97"/>
    </row>
    <row r="35" spans="1:9" s="3" customFormat="1" ht="56.25" customHeight="1">
      <c r="A35" s="15" t="s">
        <v>27</v>
      </c>
      <c r="B35" s="22" t="s">
        <v>17</v>
      </c>
      <c r="C35" s="52" t="s">
        <v>221</v>
      </c>
      <c r="D35" s="52" t="s">
        <v>222</v>
      </c>
      <c r="E35" s="135" t="s">
        <v>245</v>
      </c>
      <c r="F35" s="110" t="s">
        <v>223</v>
      </c>
      <c r="G35" s="126" t="s">
        <v>252</v>
      </c>
      <c r="H35" s="110" t="s">
        <v>243</v>
      </c>
      <c r="I35" s="110" t="s">
        <v>244</v>
      </c>
    </row>
    <row r="36" spans="1:9" s="4" customFormat="1" ht="34.5" customHeight="1">
      <c r="A36" s="7" t="s">
        <v>28</v>
      </c>
      <c r="B36" s="18" t="s">
        <v>65</v>
      </c>
      <c r="C36" s="57" t="s">
        <v>4</v>
      </c>
      <c r="D36" s="57" t="s">
        <v>4</v>
      </c>
      <c r="E36" s="59" t="s">
        <v>4</v>
      </c>
      <c r="F36" s="57" t="s">
        <v>4</v>
      </c>
      <c r="G36" s="57" t="s">
        <v>4</v>
      </c>
      <c r="H36" s="58">
        <v>0</v>
      </c>
      <c r="I36" s="136">
        <v>0</v>
      </c>
    </row>
    <row r="37" spans="1:9" s="3" customFormat="1" ht="46.5" customHeight="1">
      <c r="A37" s="15" t="s">
        <v>29</v>
      </c>
      <c r="B37" s="22" t="s">
        <v>19</v>
      </c>
      <c r="C37" s="52" t="s">
        <v>225</v>
      </c>
      <c r="D37" s="52" t="s">
        <v>224</v>
      </c>
      <c r="E37" s="54" t="s">
        <v>226</v>
      </c>
      <c r="F37" s="140" t="s">
        <v>246</v>
      </c>
      <c r="G37" s="123" t="s">
        <v>172</v>
      </c>
      <c r="H37" s="46" t="s">
        <v>247</v>
      </c>
      <c r="I37" s="46" t="s">
        <v>248</v>
      </c>
    </row>
    <row r="38" spans="1:9" s="4" customFormat="1" ht="34.5" customHeight="1">
      <c r="A38" s="7" t="s">
        <v>31</v>
      </c>
      <c r="B38" s="22" t="s">
        <v>30</v>
      </c>
      <c r="C38" s="57" t="s">
        <v>4</v>
      </c>
      <c r="D38" s="57" t="s">
        <v>4</v>
      </c>
      <c r="E38" s="59" t="s">
        <v>4</v>
      </c>
      <c r="F38" s="57" t="s">
        <v>4</v>
      </c>
      <c r="G38" s="57" t="s">
        <v>4</v>
      </c>
      <c r="H38" s="58">
        <v>0</v>
      </c>
      <c r="I38" s="136">
        <v>0</v>
      </c>
    </row>
    <row r="39" spans="1:9" s="3" customFormat="1" ht="60.75" customHeight="1">
      <c r="A39" s="15" t="s">
        <v>32</v>
      </c>
      <c r="B39" s="22" t="s">
        <v>23</v>
      </c>
      <c r="C39" s="52" t="s">
        <v>228</v>
      </c>
      <c r="D39" s="52" t="s">
        <v>229</v>
      </c>
      <c r="E39" s="54" t="s">
        <v>227</v>
      </c>
      <c r="F39" s="110" t="s">
        <v>249</v>
      </c>
      <c r="G39" s="123" t="s">
        <v>172</v>
      </c>
      <c r="H39" s="54" t="s">
        <v>250</v>
      </c>
      <c r="I39" s="54" t="s">
        <v>251</v>
      </c>
    </row>
    <row r="40" spans="1:9" s="4" customFormat="1" ht="34.5" customHeight="1">
      <c r="A40" s="65" t="s">
        <v>67</v>
      </c>
      <c r="B40" s="18" t="s">
        <v>25</v>
      </c>
      <c r="C40" s="57" t="s">
        <v>4</v>
      </c>
      <c r="D40" s="57" t="s">
        <v>4</v>
      </c>
      <c r="E40" s="59" t="s">
        <v>4</v>
      </c>
      <c r="F40" s="57" t="s">
        <v>4</v>
      </c>
      <c r="G40" s="57" t="s">
        <v>4</v>
      </c>
      <c r="H40" s="59" t="s">
        <v>4</v>
      </c>
      <c r="I40" s="59" t="s">
        <v>4</v>
      </c>
    </row>
    <row r="41" spans="1:9" s="4" customFormat="1" ht="34.5" customHeight="1">
      <c r="A41" s="15">
        <v>4.2</v>
      </c>
      <c r="B41" s="21" t="s">
        <v>132</v>
      </c>
      <c r="C41" s="52" t="s">
        <v>112</v>
      </c>
      <c r="D41" s="52" t="s">
        <v>164</v>
      </c>
      <c r="E41" s="54" t="s">
        <v>164</v>
      </c>
      <c r="F41" s="58" t="s">
        <v>173</v>
      </c>
      <c r="G41" s="118" t="s">
        <v>172</v>
      </c>
      <c r="H41" s="58">
        <v>0</v>
      </c>
      <c r="I41" s="136">
        <v>0</v>
      </c>
    </row>
    <row r="42" spans="1:9" s="4" customFormat="1" ht="63" customHeight="1">
      <c r="A42" s="7">
        <v>4.3</v>
      </c>
      <c r="B42" s="18" t="s">
        <v>95</v>
      </c>
      <c r="C42" s="43" t="s">
        <v>253</v>
      </c>
      <c r="D42" s="43" t="s">
        <v>181</v>
      </c>
      <c r="E42" s="44" t="s">
        <v>255</v>
      </c>
      <c r="F42" s="43" t="s">
        <v>257</v>
      </c>
      <c r="G42" s="118" t="s">
        <v>172</v>
      </c>
      <c r="H42" s="51" t="s">
        <v>254</v>
      </c>
      <c r="I42" s="51" t="s">
        <v>256</v>
      </c>
    </row>
    <row r="43" spans="1:9" s="4" customFormat="1" ht="34.5" customHeight="1">
      <c r="A43" s="15">
        <v>4.4</v>
      </c>
      <c r="B43" s="16" t="s">
        <v>33</v>
      </c>
      <c r="C43" s="90"/>
      <c r="D43" s="90"/>
      <c r="E43" s="91"/>
      <c r="F43" s="108"/>
      <c r="G43" s="94"/>
      <c r="H43" s="108"/>
      <c r="I43" s="94"/>
    </row>
    <row r="44" spans="1:9" s="4" customFormat="1" ht="34.5" customHeight="1">
      <c r="A44" s="7" t="s">
        <v>96</v>
      </c>
      <c r="B44" s="16" t="s">
        <v>75</v>
      </c>
      <c r="C44" s="99"/>
      <c r="D44" s="99"/>
      <c r="E44" s="100"/>
      <c r="F44" s="101"/>
      <c r="G44" s="102"/>
      <c r="H44" s="101"/>
      <c r="I44" s="102"/>
    </row>
    <row r="45" spans="1:9" s="4" customFormat="1" ht="34.5" customHeight="1">
      <c r="A45" s="7" t="s">
        <v>97</v>
      </c>
      <c r="B45" s="23" t="s">
        <v>98</v>
      </c>
      <c r="C45" s="42" t="s">
        <v>3</v>
      </c>
      <c r="D45" s="42" t="s">
        <v>3</v>
      </c>
      <c r="E45" s="49" t="s">
        <v>3</v>
      </c>
      <c r="F45" s="76">
        <v>0</v>
      </c>
      <c r="G45" s="75">
        <v>0</v>
      </c>
      <c r="H45" s="58">
        <v>0</v>
      </c>
      <c r="I45" s="136">
        <v>0</v>
      </c>
    </row>
    <row r="46" spans="1:9" s="4" customFormat="1" ht="34.5" customHeight="1">
      <c r="A46" s="7" t="s">
        <v>99</v>
      </c>
      <c r="B46" s="30" t="s">
        <v>115</v>
      </c>
      <c r="C46" s="99"/>
      <c r="D46" s="99"/>
      <c r="E46" s="100"/>
      <c r="F46" s="101"/>
      <c r="G46" s="86"/>
      <c r="H46" s="100"/>
      <c r="I46" s="141"/>
    </row>
    <row r="47" spans="1:9" s="4" customFormat="1" ht="34.5" customHeight="1">
      <c r="A47" s="7" t="s">
        <v>125</v>
      </c>
      <c r="B47" s="77" t="s">
        <v>126</v>
      </c>
      <c r="C47" s="42" t="s">
        <v>3</v>
      </c>
      <c r="D47" s="42" t="s">
        <v>3</v>
      </c>
      <c r="E47" s="49" t="s">
        <v>3</v>
      </c>
      <c r="F47" s="76">
        <v>0</v>
      </c>
      <c r="G47" s="75">
        <v>0</v>
      </c>
      <c r="H47" s="58">
        <v>0</v>
      </c>
      <c r="I47" s="136">
        <v>0</v>
      </c>
    </row>
    <row r="48" spans="1:9" s="4" customFormat="1" ht="34.5" customHeight="1">
      <c r="A48" s="7" t="s">
        <v>127</v>
      </c>
      <c r="B48" s="77" t="s">
        <v>128</v>
      </c>
      <c r="C48" s="42" t="s">
        <v>3</v>
      </c>
      <c r="D48" s="42" t="s">
        <v>3</v>
      </c>
      <c r="E48" s="49" t="s">
        <v>3</v>
      </c>
      <c r="F48" s="76">
        <v>0</v>
      </c>
      <c r="G48" s="75">
        <v>0</v>
      </c>
      <c r="H48" s="58">
        <v>0</v>
      </c>
      <c r="I48" s="136">
        <v>0</v>
      </c>
    </row>
    <row r="49" spans="1:9" s="3" customFormat="1" ht="34.5" customHeight="1">
      <c r="A49" s="63">
        <v>5</v>
      </c>
      <c r="B49" s="64" t="s">
        <v>100</v>
      </c>
      <c r="C49" s="95"/>
      <c r="D49" s="95"/>
      <c r="E49" s="96"/>
      <c r="F49" s="109"/>
      <c r="G49" s="97"/>
      <c r="H49" s="109"/>
      <c r="I49" s="97"/>
    </row>
    <row r="50" spans="1:9" s="4" customFormat="1" ht="38.25" customHeight="1">
      <c r="A50" s="7">
        <v>5.1</v>
      </c>
      <c r="B50" s="24" t="s">
        <v>34</v>
      </c>
      <c r="C50" s="39" t="s">
        <v>145</v>
      </c>
      <c r="D50" s="39" t="s">
        <v>174</v>
      </c>
      <c r="E50" s="44" t="s">
        <v>174</v>
      </c>
      <c r="F50" s="76" t="s">
        <v>176</v>
      </c>
      <c r="G50" s="116" t="s">
        <v>175</v>
      </c>
      <c r="H50" s="58">
        <v>0</v>
      </c>
      <c r="I50" s="136">
        <v>0</v>
      </c>
    </row>
    <row r="51" spans="1:9" s="4" customFormat="1" ht="40.5" customHeight="1">
      <c r="A51" s="7">
        <v>5.2</v>
      </c>
      <c r="B51" s="24" t="s">
        <v>35</v>
      </c>
      <c r="C51" s="39" t="s">
        <v>113</v>
      </c>
      <c r="D51" s="39" t="s">
        <v>165</v>
      </c>
      <c r="E51" s="44" t="s">
        <v>165</v>
      </c>
      <c r="F51" s="76" t="s">
        <v>177</v>
      </c>
      <c r="G51" s="121" t="s">
        <v>172</v>
      </c>
      <c r="H51" s="58">
        <v>0</v>
      </c>
      <c r="I51" s="136">
        <v>0</v>
      </c>
    </row>
    <row r="52" spans="1:9" s="3" customFormat="1" ht="34.5" customHeight="1">
      <c r="A52" s="63">
        <v>6</v>
      </c>
      <c r="B52" s="64" t="s">
        <v>129</v>
      </c>
      <c r="C52" s="87"/>
      <c r="D52" s="87"/>
      <c r="E52" s="88"/>
      <c r="F52" s="101"/>
      <c r="G52" s="102"/>
      <c r="H52" s="101"/>
      <c r="I52" s="102"/>
    </row>
    <row r="53" spans="1:9" s="3" customFormat="1" ht="38.25" customHeight="1">
      <c r="A53" s="15">
        <v>6.1</v>
      </c>
      <c r="B53" s="21" t="s">
        <v>36</v>
      </c>
      <c r="C53" s="39" t="s">
        <v>196</v>
      </c>
      <c r="D53" s="39" t="s">
        <v>198</v>
      </c>
      <c r="E53" s="44" t="s">
        <v>197</v>
      </c>
      <c r="F53" s="76" t="s">
        <v>259</v>
      </c>
      <c r="G53" s="127" t="s">
        <v>258</v>
      </c>
      <c r="H53" s="58">
        <v>0</v>
      </c>
      <c r="I53" s="136">
        <v>0</v>
      </c>
    </row>
    <row r="54" spans="1:9" s="4" customFormat="1" ht="44.25" customHeight="1">
      <c r="A54" s="15">
        <v>6.2</v>
      </c>
      <c r="B54" s="21" t="s">
        <v>37</v>
      </c>
      <c r="C54" s="39" t="s">
        <v>199</v>
      </c>
      <c r="D54" s="39" t="s">
        <v>200</v>
      </c>
      <c r="E54" s="44" t="s">
        <v>200</v>
      </c>
      <c r="F54" s="76" t="s">
        <v>260</v>
      </c>
      <c r="G54" s="142" t="s">
        <v>261</v>
      </c>
      <c r="H54" s="58">
        <v>0</v>
      </c>
      <c r="I54" s="136">
        <v>0</v>
      </c>
    </row>
    <row r="55" spans="1:9" s="4" customFormat="1" ht="46.5" customHeight="1">
      <c r="A55" s="15">
        <v>6.3</v>
      </c>
      <c r="B55" s="21" t="s">
        <v>82</v>
      </c>
      <c r="C55" s="39" t="s">
        <v>202</v>
      </c>
      <c r="D55" s="39" t="s">
        <v>203</v>
      </c>
      <c r="E55" s="44" t="s">
        <v>203</v>
      </c>
      <c r="F55" s="76" t="s">
        <v>262</v>
      </c>
      <c r="G55" s="127" t="s">
        <v>263</v>
      </c>
      <c r="H55" s="58">
        <v>0</v>
      </c>
      <c r="I55" s="136">
        <v>0</v>
      </c>
    </row>
    <row r="56" spans="1:9" s="4" customFormat="1" ht="40.5" customHeight="1">
      <c r="A56" s="15">
        <v>6.4</v>
      </c>
      <c r="B56" s="21" t="s">
        <v>101</v>
      </c>
      <c r="C56" s="34" t="s">
        <v>201</v>
      </c>
      <c r="D56" s="34" t="s">
        <v>204</v>
      </c>
      <c r="E56" s="46" t="s">
        <v>188</v>
      </c>
      <c r="F56" s="111" t="s">
        <v>264</v>
      </c>
      <c r="G56" s="121" t="s">
        <v>172</v>
      </c>
      <c r="H56" s="58">
        <v>0</v>
      </c>
      <c r="I56" s="136">
        <v>0</v>
      </c>
    </row>
    <row r="57" spans="1:9" s="4" customFormat="1" ht="34.5" customHeight="1">
      <c r="A57" s="15">
        <v>6.5</v>
      </c>
      <c r="B57" s="21" t="s">
        <v>116</v>
      </c>
      <c r="C57" s="42">
        <v>4957.45</v>
      </c>
      <c r="D57" s="42">
        <v>4893.62</v>
      </c>
      <c r="E57" s="49">
        <v>4893.62</v>
      </c>
      <c r="F57" s="74">
        <f>D57-C57</f>
        <v>-63.82999999999993</v>
      </c>
      <c r="G57" s="117">
        <f>F57/C57</f>
        <v>-0.01287557111014734</v>
      </c>
      <c r="H57" s="58">
        <v>0</v>
      </c>
      <c r="I57" s="136">
        <v>0</v>
      </c>
    </row>
    <row r="58" spans="1:9" s="29" customFormat="1" ht="34.5" customHeight="1">
      <c r="A58" s="15">
        <v>6.6</v>
      </c>
      <c r="B58" s="21" t="s">
        <v>117</v>
      </c>
      <c r="C58" s="55">
        <v>5500</v>
      </c>
      <c r="D58" s="55">
        <v>4893.62</v>
      </c>
      <c r="E58" s="143">
        <v>5429.18</v>
      </c>
      <c r="F58" s="125">
        <f>D58-C58</f>
        <v>-606.3800000000001</v>
      </c>
      <c r="G58" s="123">
        <f>F58/C58</f>
        <v>-0.11025090909090911</v>
      </c>
      <c r="H58" s="144">
        <f>E58-D58</f>
        <v>535.5600000000004</v>
      </c>
      <c r="I58" s="145">
        <f>H58/D58</f>
        <v>0.10944045512320132</v>
      </c>
    </row>
    <row r="59" spans="1:9" s="3" customFormat="1" ht="34.5" customHeight="1">
      <c r="A59" s="63">
        <v>7</v>
      </c>
      <c r="B59" s="64" t="s">
        <v>102</v>
      </c>
      <c r="C59" s="90"/>
      <c r="D59" s="90"/>
      <c r="E59" s="91"/>
      <c r="F59" s="108"/>
      <c r="G59" s="94"/>
      <c r="H59" s="108"/>
      <c r="I59" s="94"/>
    </row>
    <row r="60" spans="1:9" s="3" customFormat="1" ht="34.5" customHeight="1">
      <c r="A60" s="15">
        <v>7.1</v>
      </c>
      <c r="B60" s="16" t="s">
        <v>38</v>
      </c>
      <c r="C60" s="90"/>
      <c r="D60" s="90"/>
      <c r="E60" s="91"/>
      <c r="F60" s="108"/>
      <c r="G60" s="94"/>
      <c r="H60" s="108"/>
      <c r="I60" s="94"/>
    </row>
    <row r="61" spans="1:10" s="29" customFormat="1" ht="92.25" customHeight="1">
      <c r="A61" s="15" t="s">
        <v>39</v>
      </c>
      <c r="B61" s="66" t="s">
        <v>134</v>
      </c>
      <c r="C61" s="43" t="s">
        <v>150</v>
      </c>
      <c r="D61" s="43" t="s">
        <v>205</v>
      </c>
      <c r="E61" s="45" t="s">
        <v>269</v>
      </c>
      <c r="F61" s="110" t="s">
        <v>267</v>
      </c>
      <c r="G61" s="110" t="s">
        <v>268</v>
      </c>
      <c r="H61" s="110" t="s">
        <v>265</v>
      </c>
      <c r="I61" s="146" t="s">
        <v>266</v>
      </c>
      <c r="J61" s="147"/>
    </row>
    <row r="62" spans="1:9" s="4" customFormat="1" ht="37.5" customHeight="1">
      <c r="A62" s="7" t="s">
        <v>40</v>
      </c>
      <c r="B62" s="24" t="s">
        <v>135</v>
      </c>
      <c r="C62" s="40" t="s">
        <v>4</v>
      </c>
      <c r="D62" s="40" t="s">
        <v>4</v>
      </c>
      <c r="E62" s="48" t="s">
        <v>4</v>
      </c>
      <c r="F62" s="57" t="s">
        <v>4</v>
      </c>
      <c r="G62" s="57" t="s">
        <v>4</v>
      </c>
      <c r="H62" s="48" t="s">
        <v>4</v>
      </c>
      <c r="I62" s="48" t="s">
        <v>4</v>
      </c>
    </row>
    <row r="63" spans="1:9" s="4" customFormat="1" ht="34.5" customHeight="1">
      <c r="A63" s="67" t="s">
        <v>41</v>
      </c>
      <c r="B63" s="68" t="s">
        <v>114</v>
      </c>
      <c r="C63" s="40" t="s">
        <v>4</v>
      </c>
      <c r="D63" s="40" t="s">
        <v>4</v>
      </c>
      <c r="E63" s="48" t="s">
        <v>4</v>
      </c>
      <c r="F63" s="57" t="s">
        <v>4</v>
      </c>
      <c r="G63" s="57" t="s">
        <v>4</v>
      </c>
      <c r="H63" s="48" t="s">
        <v>4</v>
      </c>
      <c r="I63" s="48" t="s">
        <v>4</v>
      </c>
    </row>
    <row r="64" spans="1:9" s="3" customFormat="1" ht="34.5" customHeight="1">
      <c r="A64" s="15">
        <v>7.2</v>
      </c>
      <c r="B64" s="16" t="s">
        <v>43</v>
      </c>
      <c r="C64" s="103"/>
      <c r="D64" s="103"/>
      <c r="E64" s="104"/>
      <c r="F64" s="108"/>
      <c r="G64" s="94"/>
      <c r="H64" s="108"/>
      <c r="I64" s="94"/>
    </row>
    <row r="65" spans="1:9" s="4" customFormat="1" ht="52.5" customHeight="1">
      <c r="A65" s="15" t="s">
        <v>44</v>
      </c>
      <c r="B65" s="66" t="s">
        <v>136</v>
      </c>
      <c r="C65" s="39" t="s">
        <v>149</v>
      </c>
      <c r="D65" s="39" t="s">
        <v>166</v>
      </c>
      <c r="E65" s="44" t="s">
        <v>166</v>
      </c>
      <c r="F65" s="57" t="s">
        <v>4</v>
      </c>
      <c r="G65" s="78" t="s">
        <v>270</v>
      </c>
      <c r="H65" s="58">
        <v>0</v>
      </c>
      <c r="I65" s="136">
        <v>0</v>
      </c>
    </row>
    <row r="66" spans="1:9" s="4" customFormat="1" ht="34.5" customHeight="1">
      <c r="A66" s="7" t="s">
        <v>45</v>
      </c>
      <c r="B66" s="24" t="s">
        <v>135</v>
      </c>
      <c r="C66" s="40" t="s">
        <v>4</v>
      </c>
      <c r="D66" s="40" t="s">
        <v>4</v>
      </c>
      <c r="E66" s="48" t="s">
        <v>4</v>
      </c>
      <c r="F66" s="57" t="s">
        <v>4</v>
      </c>
      <c r="G66" s="57" t="s">
        <v>4</v>
      </c>
      <c r="H66" s="48" t="s">
        <v>4</v>
      </c>
      <c r="I66" s="48" t="s">
        <v>4</v>
      </c>
    </row>
    <row r="67" spans="1:9" s="4" customFormat="1" ht="34.5" customHeight="1">
      <c r="A67" s="7" t="s">
        <v>46</v>
      </c>
      <c r="B67" s="23" t="s">
        <v>114</v>
      </c>
      <c r="C67" s="40" t="s">
        <v>4</v>
      </c>
      <c r="D67" s="40" t="s">
        <v>4</v>
      </c>
      <c r="E67" s="48" t="s">
        <v>4</v>
      </c>
      <c r="F67" s="57" t="s">
        <v>4</v>
      </c>
      <c r="G67" s="57" t="s">
        <v>4</v>
      </c>
      <c r="H67" s="48" t="s">
        <v>4</v>
      </c>
      <c r="I67" s="48" t="s">
        <v>4</v>
      </c>
    </row>
    <row r="68" spans="1:9" s="3" customFormat="1" ht="34.5" customHeight="1">
      <c r="A68" s="15">
        <v>7.3</v>
      </c>
      <c r="B68" s="16" t="s">
        <v>47</v>
      </c>
      <c r="C68" s="103"/>
      <c r="D68" s="103"/>
      <c r="E68" s="104"/>
      <c r="F68" s="108"/>
      <c r="G68" s="94"/>
      <c r="H68" s="108"/>
      <c r="I68" s="94"/>
    </row>
    <row r="69" spans="1:9" s="29" customFormat="1" ht="47.25" customHeight="1">
      <c r="A69" s="69" t="s">
        <v>48</v>
      </c>
      <c r="B69" s="66" t="s">
        <v>136</v>
      </c>
      <c r="C69" s="39" t="s">
        <v>148</v>
      </c>
      <c r="D69" s="39" t="s">
        <v>167</v>
      </c>
      <c r="E69" s="44" t="s">
        <v>167</v>
      </c>
      <c r="F69" s="76" t="s">
        <v>271</v>
      </c>
      <c r="G69" s="127" t="s">
        <v>172</v>
      </c>
      <c r="H69" s="58">
        <v>0</v>
      </c>
      <c r="I69" s="136">
        <v>0</v>
      </c>
    </row>
    <row r="70" spans="1:9" s="3" customFormat="1" ht="34.5" customHeight="1">
      <c r="A70" s="15" t="s">
        <v>49</v>
      </c>
      <c r="B70" s="66" t="s">
        <v>135</v>
      </c>
      <c r="C70" s="40" t="s">
        <v>4</v>
      </c>
      <c r="D70" s="40" t="s">
        <v>4</v>
      </c>
      <c r="E70" s="48" t="s">
        <v>4</v>
      </c>
      <c r="F70" s="57" t="s">
        <v>4</v>
      </c>
      <c r="G70" s="57" t="s">
        <v>4</v>
      </c>
      <c r="H70" s="48" t="s">
        <v>4</v>
      </c>
      <c r="I70" s="48" t="s">
        <v>4</v>
      </c>
    </row>
    <row r="71" spans="1:9" s="3" customFormat="1" ht="34.5" customHeight="1">
      <c r="A71" s="7" t="s">
        <v>50</v>
      </c>
      <c r="B71" s="23" t="s">
        <v>114</v>
      </c>
      <c r="C71" s="40" t="s">
        <v>4</v>
      </c>
      <c r="D71" s="40" t="s">
        <v>4</v>
      </c>
      <c r="E71" s="48" t="s">
        <v>4</v>
      </c>
      <c r="F71" s="57" t="s">
        <v>4</v>
      </c>
      <c r="G71" s="57" t="s">
        <v>4</v>
      </c>
      <c r="H71" s="48" t="s">
        <v>4</v>
      </c>
      <c r="I71" s="48" t="s">
        <v>4</v>
      </c>
    </row>
    <row r="72" spans="1:9" s="3" customFormat="1" ht="34.5" customHeight="1">
      <c r="A72" s="19">
        <v>7.4</v>
      </c>
      <c r="B72" s="16" t="s">
        <v>51</v>
      </c>
      <c r="C72" s="103"/>
      <c r="D72" s="103"/>
      <c r="E72" s="104"/>
      <c r="F72" s="108"/>
      <c r="G72" s="94"/>
      <c r="H72" s="108"/>
      <c r="I72" s="94"/>
    </row>
    <row r="73" spans="1:9" s="29" customFormat="1" ht="48" customHeight="1">
      <c r="A73" s="15" t="s">
        <v>52</v>
      </c>
      <c r="B73" s="66" t="s">
        <v>136</v>
      </c>
      <c r="C73" s="39" t="s">
        <v>147</v>
      </c>
      <c r="D73" s="39" t="s">
        <v>168</v>
      </c>
      <c r="E73" s="44" t="s">
        <v>168</v>
      </c>
      <c r="F73" s="76" t="s">
        <v>272</v>
      </c>
      <c r="G73" s="127" t="s">
        <v>172</v>
      </c>
      <c r="H73" s="58">
        <v>0</v>
      </c>
      <c r="I73" s="136">
        <v>0</v>
      </c>
    </row>
    <row r="74" spans="1:9" s="4" customFormat="1" ht="34.5" customHeight="1">
      <c r="A74" s="15" t="s">
        <v>53</v>
      </c>
      <c r="B74" s="66" t="s">
        <v>135</v>
      </c>
      <c r="C74" s="40" t="s">
        <v>4</v>
      </c>
      <c r="D74" s="40" t="s">
        <v>4</v>
      </c>
      <c r="E74" s="48" t="s">
        <v>4</v>
      </c>
      <c r="F74" s="57" t="s">
        <v>4</v>
      </c>
      <c r="G74" s="57" t="s">
        <v>4</v>
      </c>
      <c r="H74" s="48" t="s">
        <v>4</v>
      </c>
      <c r="I74" s="48" t="s">
        <v>4</v>
      </c>
    </row>
    <row r="75" spans="1:9" s="4" customFormat="1" ht="41.25" customHeight="1">
      <c r="A75" s="15" t="s">
        <v>54</v>
      </c>
      <c r="B75" s="21" t="s">
        <v>114</v>
      </c>
      <c r="C75" s="40" t="s">
        <v>4</v>
      </c>
      <c r="D75" s="40" t="s">
        <v>4</v>
      </c>
      <c r="E75" s="48" t="s">
        <v>4</v>
      </c>
      <c r="F75" s="57" t="s">
        <v>4</v>
      </c>
      <c r="G75" s="57" t="s">
        <v>4</v>
      </c>
      <c r="H75" s="48" t="s">
        <v>4</v>
      </c>
      <c r="I75" s="48" t="s">
        <v>4</v>
      </c>
    </row>
    <row r="76" spans="1:9" s="3" customFormat="1" ht="35.25" customHeight="1">
      <c r="A76" s="15">
        <v>7.5</v>
      </c>
      <c r="B76" s="16" t="s">
        <v>55</v>
      </c>
      <c r="C76" s="103"/>
      <c r="D76" s="103"/>
      <c r="E76" s="104"/>
      <c r="F76" s="108"/>
      <c r="G76" s="94"/>
      <c r="H76" s="108"/>
      <c r="I76" s="94"/>
    </row>
    <row r="77" spans="1:9" s="29" customFormat="1" ht="47.25" customHeight="1">
      <c r="A77" s="15" t="s">
        <v>56</v>
      </c>
      <c r="B77" s="24" t="s">
        <v>136</v>
      </c>
      <c r="C77" s="43" t="s">
        <v>146</v>
      </c>
      <c r="D77" s="43" t="s">
        <v>182</v>
      </c>
      <c r="E77" s="110" t="s">
        <v>182</v>
      </c>
      <c r="F77" s="76" t="s">
        <v>273</v>
      </c>
      <c r="G77" s="112" t="s">
        <v>274</v>
      </c>
      <c r="H77" s="58">
        <v>0</v>
      </c>
      <c r="I77" s="136">
        <v>0</v>
      </c>
    </row>
    <row r="78" spans="1:9" s="3" customFormat="1" ht="35.25" customHeight="1">
      <c r="A78" s="15" t="s">
        <v>57</v>
      </c>
      <c r="B78" s="115" t="s">
        <v>135</v>
      </c>
      <c r="C78" s="72" t="s">
        <v>4</v>
      </c>
      <c r="D78" s="72" t="s">
        <v>4</v>
      </c>
      <c r="E78" s="50" t="s">
        <v>4</v>
      </c>
      <c r="F78" s="57" t="s">
        <v>4</v>
      </c>
      <c r="G78" s="57" t="s">
        <v>4</v>
      </c>
      <c r="H78" s="48" t="s">
        <v>4</v>
      </c>
      <c r="I78" s="48" t="s">
        <v>4</v>
      </c>
    </row>
    <row r="79" spans="1:9" s="3" customFormat="1" ht="34.5" customHeight="1">
      <c r="A79" s="7" t="s">
        <v>58</v>
      </c>
      <c r="B79" s="23" t="s">
        <v>42</v>
      </c>
      <c r="C79" s="72" t="s">
        <v>4</v>
      </c>
      <c r="D79" s="72" t="s">
        <v>4</v>
      </c>
      <c r="E79" s="50" t="s">
        <v>4</v>
      </c>
      <c r="F79" s="57" t="s">
        <v>4</v>
      </c>
      <c r="G79" s="57" t="s">
        <v>4</v>
      </c>
      <c r="H79" s="48" t="s">
        <v>4</v>
      </c>
      <c r="I79" s="48" t="s">
        <v>4</v>
      </c>
    </row>
    <row r="80" spans="1:9" s="3" customFormat="1" ht="34.5" customHeight="1">
      <c r="A80" s="63">
        <v>8</v>
      </c>
      <c r="B80" s="70" t="s">
        <v>103</v>
      </c>
      <c r="C80" s="103"/>
      <c r="D80" s="103"/>
      <c r="E80" s="104"/>
      <c r="F80" s="108"/>
      <c r="G80" s="94"/>
      <c r="H80" s="108"/>
      <c r="I80" s="94"/>
    </row>
    <row r="81" spans="1:9" s="4" customFormat="1" ht="34.5" customHeight="1">
      <c r="A81" s="15">
        <v>8.1</v>
      </c>
      <c r="B81" s="23" t="s">
        <v>59</v>
      </c>
      <c r="C81" s="34">
        <v>578.24</v>
      </c>
      <c r="D81" s="34">
        <v>570.79</v>
      </c>
      <c r="E81" s="46">
        <v>570.79</v>
      </c>
      <c r="F81" s="74">
        <f>D81-C81</f>
        <v>-7.4500000000000455</v>
      </c>
      <c r="G81" s="117">
        <f>F81/C81</f>
        <v>-0.012883923630326586</v>
      </c>
      <c r="H81" s="58">
        <v>0</v>
      </c>
      <c r="I81" s="136">
        <v>0</v>
      </c>
    </row>
    <row r="82" spans="1:9" s="29" customFormat="1" ht="47.25" customHeight="1">
      <c r="A82" s="15">
        <v>8.2</v>
      </c>
      <c r="B82" s="21" t="s">
        <v>60</v>
      </c>
      <c r="C82" s="43" t="s">
        <v>206</v>
      </c>
      <c r="D82" s="43" t="s">
        <v>207</v>
      </c>
      <c r="E82" s="149" t="s">
        <v>189</v>
      </c>
      <c r="F82" s="76" t="s">
        <v>275</v>
      </c>
      <c r="G82" s="123" t="s">
        <v>172</v>
      </c>
      <c r="H82" s="144" t="s">
        <v>283</v>
      </c>
      <c r="I82" s="145" t="s">
        <v>185</v>
      </c>
    </row>
    <row r="83" spans="1:9" s="3" customFormat="1" ht="34.5" customHeight="1">
      <c r="A83" s="15">
        <v>8.3</v>
      </c>
      <c r="B83" s="16" t="s">
        <v>70</v>
      </c>
      <c r="C83" s="105"/>
      <c r="D83" s="105"/>
      <c r="E83" s="106"/>
      <c r="F83" s="101"/>
      <c r="G83" s="102"/>
      <c r="H83" s="101"/>
      <c r="I83" s="102"/>
    </row>
    <row r="84" spans="1:9" s="29" customFormat="1" ht="45" customHeight="1">
      <c r="A84" s="7" t="s">
        <v>68</v>
      </c>
      <c r="B84" s="23" t="s">
        <v>104</v>
      </c>
      <c r="C84" s="55" t="s">
        <v>287</v>
      </c>
      <c r="D84" s="148" t="s">
        <v>276</v>
      </c>
      <c r="E84" s="56" t="s">
        <v>281</v>
      </c>
      <c r="F84" s="125" t="s">
        <v>277</v>
      </c>
      <c r="G84" s="123" t="s">
        <v>172</v>
      </c>
      <c r="H84" s="58" t="s">
        <v>278</v>
      </c>
      <c r="I84" s="136" t="s">
        <v>279</v>
      </c>
    </row>
    <row r="85" spans="1:9" s="29" customFormat="1" ht="46.5" customHeight="1">
      <c r="A85" s="7" t="s">
        <v>69</v>
      </c>
      <c r="B85" s="23" t="s">
        <v>105</v>
      </c>
      <c r="C85" s="55" t="s">
        <v>288</v>
      </c>
      <c r="D85" s="55" t="s">
        <v>280</v>
      </c>
      <c r="E85" s="56" t="s">
        <v>282</v>
      </c>
      <c r="F85" s="125" t="s">
        <v>284</v>
      </c>
      <c r="G85" s="123" t="s">
        <v>172</v>
      </c>
      <c r="H85" s="58" t="s">
        <v>285</v>
      </c>
      <c r="I85" s="136" t="s">
        <v>286</v>
      </c>
    </row>
    <row r="86" spans="1:9" s="3" customFormat="1" ht="34.5" customHeight="1">
      <c r="A86" s="15">
        <v>8.4</v>
      </c>
      <c r="B86" s="21" t="s">
        <v>61</v>
      </c>
      <c r="C86" s="72" t="s">
        <v>4</v>
      </c>
      <c r="D86" s="72" t="s">
        <v>4</v>
      </c>
      <c r="E86" s="50" t="s">
        <v>4</v>
      </c>
      <c r="F86" s="57" t="s">
        <v>4</v>
      </c>
      <c r="G86" s="57" t="s">
        <v>4</v>
      </c>
      <c r="H86" s="48" t="s">
        <v>4</v>
      </c>
      <c r="I86" s="48" t="s">
        <v>4</v>
      </c>
    </row>
    <row r="87" spans="1:9" s="60" customFormat="1" ht="75" customHeight="1">
      <c r="A87" s="15">
        <v>8.5</v>
      </c>
      <c r="B87" s="21" t="s">
        <v>62</v>
      </c>
      <c r="C87" s="43" t="s">
        <v>290</v>
      </c>
      <c r="D87" s="43" t="s">
        <v>289</v>
      </c>
      <c r="E87" s="45" t="s">
        <v>291</v>
      </c>
      <c r="F87" s="110" t="s">
        <v>292</v>
      </c>
      <c r="G87" s="110" t="s">
        <v>293</v>
      </c>
      <c r="H87" s="58">
        <v>0</v>
      </c>
      <c r="I87" s="136">
        <v>0</v>
      </c>
    </row>
    <row r="88" spans="1:9" s="3" customFormat="1" ht="46.5" customHeight="1">
      <c r="A88" s="15">
        <v>8.6</v>
      </c>
      <c r="B88" s="66" t="s">
        <v>63</v>
      </c>
      <c r="C88" s="43" t="s">
        <v>138</v>
      </c>
      <c r="D88" s="43" t="s">
        <v>169</v>
      </c>
      <c r="E88" s="45" t="s">
        <v>169</v>
      </c>
      <c r="F88" s="76" t="s">
        <v>294</v>
      </c>
      <c r="G88" s="121" t="s">
        <v>172</v>
      </c>
      <c r="H88" s="58">
        <v>0</v>
      </c>
      <c r="I88" s="136">
        <v>0</v>
      </c>
    </row>
    <row r="89" spans="1:9" s="4" customFormat="1" ht="34.5" customHeight="1">
      <c r="A89" s="7">
        <v>8.7</v>
      </c>
      <c r="B89" s="33" t="s">
        <v>78</v>
      </c>
      <c r="C89" s="84"/>
      <c r="D89" s="84"/>
      <c r="E89" s="85"/>
      <c r="F89" s="101"/>
      <c r="G89" s="102"/>
      <c r="H89" s="100"/>
      <c r="I89" s="137"/>
    </row>
    <row r="90" spans="1:9" s="29" customFormat="1" ht="40.5" customHeight="1">
      <c r="A90" s="7" t="s">
        <v>83</v>
      </c>
      <c r="B90" s="23" t="s">
        <v>106</v>
      </c>
      <c r="C90" s="55" t="s">
        <v>111</v>
      </c>
      <c r="D90" s="55" t="s">
        <v>170</v>
      </c>
      <c r="E90" s="56" t="s">
        <v>170</v>
      </c>
      <c r="F90" s="76" t="s">
        <v>295</v>
      </c>
      <c r="G90" s="121" t="s">
        <v>172</v>
      </c>
      <c r="H90" s="58">
        <v>0</v>
      </c>
      <c r="I90" s="136">
        <v>0</v>
      </c>
    </row>
    <row r="91" spans="1:9" s="4" customFormat="1" ht="40.5" customHeight="1">
      <c r="A91" s="7" t="s">
        <v>84</v>
      </c>
      <c r="B91" s="23" t="s">
        <v>107</v>
      </c>
      <c r="C91" s="55" t="s">
        <v>151</v>
      </c>
      <c r="D91" s="55" t="s">
        <v>171</v>
      </c>
      <c r="E91" s="56" t="s">
        <v>171</v>
      </c>
      <c r="F91" s="76" t="s">
        <v>296</v>
      </c>
      <c r="G91" s="121" t="s">
        <v>172</v>
      </c>
      <c r="H91" s="58">
        <v>0</v>
      </c>
      <c r="I91" s="136">
        <v>0</v>
      </c>
    </row>
    <row r="92" spans="1:9" s="4" customFormat="1" ht="74.25" customHeight="1">
      <c r="A92" s="7">
        <v>8.8</v>
      </c>
      <c r="B92" s="21" t="s">
        <v>64</v>
      </c>
      <c r="C92" s="41" t="s">
        <v>208</v>
      </c>
      <c r="D92" s="41" t="s">
        <v>183</v>
      </c>
      <c r="E92" s="51" t="s">
        <v>190</v>
      </c>
      <c r="F92" s="76" t="s">
        <v>297</v>
      </c>
      <c r="G92" s="121" t="s">
        <v>178</v>
      </c>
      <c r="H92" s="58">
        <v>0</v>
      </c>
      <c r="I92" s="136">
        <v>0</v>
      </c>
    </row>
    <row r="93" spans="1:9" s="3" customFormat="1" ht="34.5" customHeight="1">
      <c r="A93" s="71">
        <v>8.11</v>
      </c>
      <c r="B93" s="16" t="s">
        <v>108</v>
      </c>
      <c r="C93" s="84"/>
      <c r="D93" s="84"/>
      <c r="E93" s="85"/>
      <c r="F93" s="101"/>
      <c r="G93" s="86"/>
      <c r="H93" s="101"/>
      <c r="I93" s="86"/>
    </row>
    <row r="94" spans="1:9" s="3" customFormat="1" ht="34.5" customHeight="1">
      <c r="A94" s="15" t="s">
        <v>130</v>
      </c>
      <c r="B94" s="21" t="s">
        <v>109</v>
      </c>
      <c r="C94" s="34" t="s">
        <v>4</v>
      </c>
      <c r="D94" s="34" t="s">
        <v>4</v>
      </c>
      <c r="E94" s="46" t="s">
        <v>4</v>
      </c>
      <c r="F94" s="57" t="s">
        <v>4</v>
      </c>
      <c r="G94" s="57" t="s">
        <v>4</v>
      </c>
      <c r="H94" s="48" t="s">
        <v>4</v>
      </c>
      <c r="I94" s="48" t="s">
        <v>4</v>
      </c>
    </row>
    <row r="95" spans="1:9" s="3" customFormat="1" ht="34.5" customHeight="1">
      <c r="A95" s="15" t="s">
        <v>131</v>
      </c>
      <c r="B95" s="21" t="s">
        <v>110</v>
      </c>
      <c r="C95" s="34" t="s">
        <v>3</v>
      </c>
      <c r="D95" s="34" t="s">
        <v>3</v>
      </c>
      <c r="E95" s="46" t="s">
        <v>3</v>
      </c>
      <c r="F95" s="42">
        <v>0</v>
      </c>
      <c r="G95" s="131">
        <v>0</v>
      </c>
      <c r="H95" s="58">
        <v>0</v>
      </c>
      <c r="I95" s="136">
        <v>0</v>
      </c>
    </row>
    <row r="96" spans="2:7" s="3" customFormat="1" ht="20.25" customHeight="1">
      <c r="B96" s="6"/>
      <c r="C96" s="10"/>
      <c r="D96" s="10"/>
      <c r="E96" s="10"/>
      <c r="F96" s="10"/>
      <c r="G96" s="10"/>
    </row>
    <row r="97" spans="1:7" s="3" customFormat="1" ht="17.25">
      <c r="A97" s="8" t="s">
        <v>85</v>
      </c>
      <c r="B97" s="8"/>
      <c r="C97" s="27"/>
      <c r="D97" s="27"/>
      <c r="E97" s="27"/>
      <c r="F97" s="27"/>
      <c r="G97" s="11"/>
    </row>
    <row r="98" spans="1:2" s="3" customFormat="1" ht="17.25">
      <c r="A98" s="32" t="s">
        <v>77</v>
      </c>
      <c r="B98" s="8"/>
    </row>
    <row r="99" spans="1:6" s="3" customFormat="1" ht="20.25">
      <c r="A99" s="9" t="s">
        <v>71</v>
      </c>
      <c r="B99" s="10" t="s">
        <v>80</v>
      </c>
      <c r="C99" s="10"/>
      <c r="D99" s="10"/>
      <c r="E99" s="10"/>
      <c r="F99" s="35"/>
    </row>
    <row r="100" spans="1:6" s="3" customFormat="1" ht="20.25">
      <c r="A100" s="11" t="s">
        <v>72</v>
      </c>
      <c r="B100" s="12" t="s">
        <v>81</v>
      </c>
      <c r="C100" s="10"/>
      <c r="D100" s="10"/>
      <c r="E100" s="10"/>
      <c r="F100" s="35"/>
    </row>
    <row r="101" spans="1:6" s="3" customFormat="1" ht="18" customHeight="1">
      <c r="A101" s="11" t="s">
        <v>76</v>
      </c>
      <c r="B101" s="36" t="s">
        <v>87</v>
      </c>
      <c r="F101" s="35"/>
    </row>
    <row r="102" spans="1:6" s="3" customFormat="1" ht="20.25">
      <c r="A102" s="11" t="s">
        <v>79</v>
      </c>
      <c r="B102" s="37" t="s">
        <v>86</v>
      </c>
      <c r="F102" s="35"/>
    </row>
    <row r="103" spans="1:6" s="3" customFormat="1" ht="20.25">
      <c r="A103" s="11"/>
      <c r="B103" s="37"/>
      <c r="F103" s="35"/>
    </row>
    <row r="104" spans="1:2" s="3" customFormat="1" ht="20.25">
      <c r="A104" s="11"/>
      <c r="B104" s="129" t="s">
        <v>187</v>
      </c>
    </row>
    <row r="105" s="3" customFormat="1" ht="17.25">
      <c r="B105" s="25"/>
    </row>
    <row r="106" s="3" customFormat="1" ht="17.25">
      <c r="B106" s="25"/>
    </row>
    <row r="107" s="3" customFormat="1" ht="17.25">
      <c r="B107" s="6"/>
    </row>
    <row r="108" s="3" customFormat="1" ht="17.25">
      <c r="B108" s="6"/>
    </row>
    <row r="109" s="3" customFormat="1" ht="17.25">
      <c r="B109" s="6"/>
    </row>
    <row r="110" s="3" customFormat="1" ht="17.25">
      <c r="B110" s="6"/>
    </row>
    <row r="111" s="3" customFormat="1" ht="17.25">
      <c r="B111" s="6"/>
    </row>
    <row r="112" s="3" customFormat="1" ht="17.25">
      <c r="B112" s="6"/>
    </row>
    <row r="113" s="3" customFormat="1" ht="17.25">
      <c r="B113" s="6"/>
    </row>
    <row r="114" s="3" customFormat="1" ht="17.25">
      <c r="B114" s="6"/>
    </row>
    <row r="115" s="3" customFormat="1" ht="17.25">
      <c r="B115" s="6"/>
    </row>
    <row r="116" s="3" customFormat="1" ht="17.25">
      <c r="B116" s="6"/>
    </row>
    <row r="117" s="3" customFormat="1" ht="17.25">
      <c r="B117" s="6"/>
    </row>
    <row r="118" s="3" customFormat="1" ht="17.25">
      <c r="B118" s="6"/>
    </row>
    <row r="119" s="3" customFormat="1" ht="17.25">
      <c r="B119" s="6"/>
    </row>
    <row r="120" s="3" customFormat="1" ht="17.25">
      <c r="B120" s="6"/>
    </row>
    <row r="121" s="3" customFormat="1" ht="17.25">
      <c r="B121" s="6"/>
    </row>
    <row r="122" s="3" customFormat="1" ht="17.25">
      <c r="B122" s="6"/>
    </row>
    <row r="123" s="3" customFormat="1" ht="17.25">
      <c r="B123" s="6"/>
    </row>
    <row r="124" spans="1:2" s="3" customFormat="1" ht="17.25">
      <c r="A124" s="5"/>
      <c r="B124" s="6"/>
    </row>
    <row r="125" s="3" customFormat="1" ht="17.25">
      <c r="B125" s="6"/>
    </row>
    <row r="126" s="3" customFormat="1" ht="17.25">
      <c r="B126" s="6"/>
    </row>
    <row r="127" s="3" customFormat="1" ht="17.25">
      <c r="B127" s="6"/>
    </row>
    <row r="128" s="3" customFormat="1" ht="17.25">
      <c r="B128" s="6"/>
    </row>
    <row r="129" s="3" customFormat="1" ht="17.25">
      <c r="B129" s="6"/>
    </row>
    <row r="130" s="3" customFormat="1" ht="17.25">
      <c r="B130" s="6"/>
    </row>
    <row r="131" s="3" customFormat="1" ht="17.25">
      <c r="B131" s="6"/>
    </row>
    <row r="132" s="3" customFormat="1" ht="17.25">
      <c r="B132" s="6"/>
    </row>
    <row r="133" s="3" customFormat="1" ht="17.25">
      <c r="B133" s="6"/>
    </row>
    <row r="134" s="3" customFormat="1" ht="17.25">
      <c r="B134" s="6"/>
    </row>
    <row r="135" s="3" customFormat="1" ht="17.25">
      <c r="B135" s="6"/>
    </row>
    <row r="136" s="3" customFormat="1" ht="17.25">
      <c r="B136" s="6"/>
    </row>
    <row r="137" s="3" customFormat="1" ht="17.25">
      <c r="B137" s="6"/>
    </row>
    <row r="138" s="3" customFormat="1" ht="17.25">
      <c r="B138" s="6"/>
    </row>
    <row r="139" s="3" customFormat="1" ht="17.25">
      <c r="B139" s="6"/>
    </row>
    <row r="140" s="3" customFormat="1" ht="17.25">
      <c r="B140" s="6"/>
    </row>
    <row r="141" s="3" customFormat="1" ht="17.25">
      <c r="B141" s="6"/>
    </row>
    <row r="142" s="3" customFormat="1" ht="17.25">
      <c r="B142" s="6"/>
    </row>
    <row r="143" s="3" customFormat="1" ht="17.25">
      <c r="B143" s="6"/>
    </row>
    <row r="144" s="3" customFormat="1" ht="17.25">
      <c r="B144" s="6"/>
    </row>
    <row r="145" s="3" customFormat="1" ht="17.25">
      <c r="B145" s="6"/>
    </row>
    <row r="146" s="3" customFormat="1" ht="17.25">
      <c r="B146" s="6"/>
    </row>
    <row r="147" s="3" customFormat="1" ht="17.25">
      <c r="B147" s="6"/>
    </row>
    <row r="148" s="3" customFormat="1" ht="17.25">
      <c r="B148" s="6"/>
    </row>
    <row r="149" s="3" customFormat="1" ht="17.25">
      <c r="B149" s="6"/>
    </row>
    <row r="150" s="3" customFormat="1" ht="17.25">
      <c r="B150" s="6"/>
    </row>
    <row r="151" s="3" customFormat="1" ht="17.25">
      <c r="B151" s="6"/>
    </row>
    <row r="152" s="3" customFormat="1" ht="17.25">
      <c r="B152" s="6"/>
    </row>
    <row r="153" s="3" customFormat="1" ht="17.25">
      <c r="B153" s="6"/>
    </row>
    <row r="154" s="3" customFormat="1" ht="17.25">
      <c r="B154" s="6"/>
    </row>
    <row r="155" s="3" customFormat="1" ht="17.25">
      <c r="B155" s="6"/>
    </row>
    <row r="156" s="3" customFormat="1" ht="17.25">
      <c r="B156" s="6"/>
    </row>
    <row r="157" s="3" customFormat="1" ht="17.25">
      <c r="B157" s="6"/>
    </row>
    <row r="158" s="3" customFormat="1" ht="17.25">
      <c r="B158" s="6"/>
    </row>
    <row r="159" s="3" customFormat="1" ht="17.25">
      <c r="B159" s="6"/>
    </row>
    <row r="160" s="3" customFormat="1" ht="17.25">
      <c r="B160" s="6"/>
    </row>
    <row r="161" s="3" customFormat="1" ht="17.25">
      <c r="B161" s="6"/>
    </row>
    <row r="162" s="3" customFormat="1" ht="17.25">
      <c r="B162" s="6"/>
    </row>
    <row r="163" s="3" customFormat="1" ht="17.25">
      <c r="B163" s="6"/>
    </row>
    <row r="164" s="3" customFormat="1" ht="17.25">
      <c r="B164" s="6"/>
    </row>
    <row r="165" s="3" customFormat="1" ht="17.25">
      <c r="B165" s="6"/>
    </row>
    <row r="166" s="3" customFormat="1" ht="17.25">
      <c r="B166" s="6"/>
    </row>
    <row r="167" s="3" customFormat="1" ht="17.25">
      <c r="B167" s="6"/>
    </row>
    <row r="168" s="3" customFormat="1" ht="17.25">
      <c r="B168" s="6"/>
    </row>
    <row r="169" s="3" customFormat="1" ht="17.25">
      <c r="B169" s="6"/>
    </row>
    <row r="170" s="3" customFormat="1" ht="17.25">
      <c r="B170" s="6"/>
    </row>
    <row r="171" s="3" customFormat="1" ht="17.25">
      <c r="B171" s="6"/>
    </row>
    <row r="172" s="3" customFormat="1" ht="17.25">
      <c r="B172" s="6"/>
    </row>
    <row r="173" s="3" customFormat="1" ht="17.25">
      <c r="B173" s="6"/>
    </row>
    <row r="174" s="3" customFormat="1" ht="17.25">
      <c r="B174" s="6"/>
    </row>
    <row r="175" s="3" customFormat="1" ht="17.25">
      <c r="B175" s="6"/>
    </row>
    <row r="176" s="3" customFormat="1" ht="17.25">
      <c r="B176" s="6"/>
    </row>
    <row r="177" s="3" customFormat="1" ht="17.25">
      <c r="B177" s="6"/>
    </row>
    <row r="178" s="3" customFormat="1" ht="17.25">
      <c r="B178" s="6"/>
    </row>
    <row r="179" s="3" customFormat="1" ht="17.25">
      <c r="B179" s="6"/>
    </row>
    <row r="180" s="3" customFormat="1" ht="17.25">
      <c r="B180" s="6"/>
    </row>
    <row r="181" s="3" customFormat="1" ht="17.25">
      <c r="B181" s="6"/>
    </row>
    <row r="182" s="3" customFormat="1" ht="17.25">
      <c r="B182" s="6"/>
    </row>
    <row r="183" s="3" customFormat="1" ht="17.25">
      <c r="B183" s="6"/>
    </row>
    <row r="184" s="3" customFormat="1" ht="17.25">
      <c r="B184" s="6"/>
    </row>
    <row r="185" s="3" customFormat="1" ht="17.25">
      <c r="B185" s="6"/>
    </row>
    <row r="186" s="3" customFormat="1" ht="17.25">
      <c r="B186" s="6"/>
    </row>
    <row r="187" s="3" customFormat="1" ht="17.25">
      <c r="B187" s="6"/>
    </row>
    <row r="188" s="3" customFormat="1" ht="17.25">
      <c r="B188" s="6"/>
    </row>
    <row r="189" s="3" customFormat="1" ht="17.25">
      <c r="B189" s="6"/>
    </row>
    <row r="190" s="3" customFormat="1" ht="17.25">
      <c r="B190" s="6"/>
    </row>
    <row r="191" s="3" customFormat="1" ht="17.25">
      <c r="B191" s="6"/>
    </row>
    <row r="192" s="3" customFormat="1" ht="17.25">
      <c r="B192" s="6"/>
    </row>
    <row r="193" s="3" customFormat="1" ht="17.25">
      <c r="B193" s="6"/>
    </row>
    <row r="194" s="3" customFormat="1" ht="17.25">
      <c r="B194" s="6"/>
    </row>
    <row r="195" s="3" customFormat="1" ht="17.25">
      <c r="B195" s="6"/>
    </row>
    <row r="196" s="3" customFormat="1" ht="17.25">
      <c r="B196" s="6"/>
    </row>
    <row r="197" s="3" customFormat="1" ht="17.25">
      <c r="B197" s="6"/>
    </row>
    <row r="198" s="3" customFormat="1" ht="17.25">
      <c r="B198" s="6"/>
    </row>
    <row r="199" s="3" customFormat="1" ht="17.25">
      <c r="B199" s="6"/>
    </row>
    <row r="200" s="3" customFormat="1" ht="17.25">
      <c r="B200" s="6"/>
    </row>
    <row r="201" s="3" customFormat="1" ht="17.25">
      <c r="B201" s="6"/>
    </row>
    <row r="202" s="3" customFormat="1" ht="17.25">
      <c r="B202" s="6"/>
    </row>
    <row r="203" s="3" customFormat="1" ht="17.25">
      <c r="B203" s="6"/>
    </row>
    <row r="204" s="3" customFormat="1" ht="17.25">
      <c r="B204" s="6"/>
    </row>
    <row r="205" s="3" customFormat="1" ht="17.25">
      <c r="B205" s="6"/>
    </row>
    <row r="206" s="3" customFormat="1" ht="17.25">
      <c r="B206" s="6"/>
    </row>
    <row r="207" s="3" customFormat="1" ht="17.25">
      <c r="B207" s="6"/>
    </row>
    <row r="208" s="3" customFormat="1" ht="17.25">
      <c r="B208" s="6"/>
    </row>
    <row r="209" s="3" customFormat="1" ht="17.25">
      <c r="B209" s="6"/>
    </row>
    <row r="210" s="3" customFormat="1" ht="17.25">
      <c r="B210" s="6"/>
    </row>
    <row r="211" s="3" customFormat="1" ht="17.25">
      <c r="B211" s="6"/>
    </row>
    <row r="212" s="3" customFormat="1" ht="17.25">
      <c r="B212" s="6"/>
    </row>
    <row r="213" s="3" customFormat="1" ht="17.25">
      <c r="B213" s="6"/>
    </row>
    <row r="214" s="3" customFormat="1" ht="17.25">
      <c r="B214" s="6"/>
    </row>
    <row r="215" s="3" customFormat="1" ht="17.25">
      <c r="B215" s="6"/>
    </row>
    <row r="216" s="3" customFormat="1" ht="17.25">
      <c r="B216" s="6"/>
    </row>
    <row r="217" s="3" customFormat="1" ht="17.25">
      <c r="B217" s="6"/>
    </row>
    <row r="218" s="3" customFormat="1" ht="17.25">
      <c r="B218" s="6"/>
    </row>
    <row r="219" s="3" customFormat="1" ht="17.25">
      <c r="B219" s="6"/>
    </row>
    <row r="220" s="3" customFormat="1" ht="17.25">
      <c r="B220" s="6"/>
    </row>
    <row r="221" s="3" customFormat="1" ht="17.25">
      <c r="B221" s="6"/>
    </row>
    <row r="222" s="3" customFormat="1" ht="17.25">
      <c r="B222" s="6"/>
    </row>
    <row r="223" s="3" customFormat="1" ht="17.25">
      <c r="B223" s="6"/>
    </row>
    <row r="224" s="3" customFormat="1" ht="17.25">
      <c r="B224" s="6"/>
    </row>
    <row r="225" s="3" customFormat="1" ht="17.25">
      <c r="B225" s="6"/>
    </row>
    <row r="226" s="3" customFormat="1" ht="17.25">
      <c r="B226" s="6"/>
    </row>
    <row r="227" s="3" customFormat="1" ht="17.25">
      <c r="B227" s="6"/>
    </row>
    <row r="228" s="3" customFormat="1" ht="17.25">
      <c r="B228" s="6"/>
    </row>
    <row r="229" s="3" customFormat="1" ht="17.25">
      <c r="B229" s="6"/>
    </row>
    <row r="230" s="3" customFormat="1" ht="17.25">
      <c r="B230" s="6"/>
    </row>
    <row r="231" s="3" customFormat="1" ht="17.25">
      <c r="B231" s="6"/>
    </row>
    <row r="232" s="3" customFormat="1" ht="17.25">
      <c r="B232" s="6"/>
    </row>
    <row r="233" s="3" customFormat="1" ht="17.25">
      <c r="B233" s="6"/>
    </row>
    <row r="234" s="3" customFormat="1" ht="17.25">
      <c r="B234" s="6"/>
    </row>
    <row r="235" s="3" customFormat="1" ht="17.25">
      <c r="B235" s="6"/>
    </row>
    <row r="236" s="3" customFormat="1" ht="17.25">
      <c r="B236" s="6"/>
    </row>
    <row r="237" s="3" customFormat="1" ht="17.25">
      <c r="B237" s="6"/>
    </row>
    <row r="238" s="3" customFormat="1" ht="17.25">
      <c r="B238" s="6"/>
    </row>
    <row r="239" s="3" customFormat="1" ht="17.25">
      <c r="B239" s="6"/>
    </row>
    <row r="240" s="3" customFormat="1" ht="17.25">
      <c r="B240" s="6"/>
    </row>
    <row r="241" s="3" customFormat="1" ht="17.25">
      <c r="B241" s="6"/>
    </row>
    <row r="242" s="3" customFormat="1" ht="17.25">
      <c r="B242" s="6"/>
    </row>
    <row r="243" s="3" customFormat="1" ht="17.25">
      <c r="B243" s="6"/>
    </row>
    <row r="244" s="3" customFormat="1" ht="17.25">
      <c r="B244" s="6"/>
    </row>
    <row r="245" s="3" customFormat="1" ht="17.25">
      <c r="B245" s="6"/>
    </row>
    <row r="246" s="3" customFormat="1" ht="17.25">
      <c r="B246" s="6"/>
    </row>
    <row r="247" s="3" customFormat="1" ht="17.25">
      <c r="B247" s="6"/>
    </row>
    <row r="248" s="3" customFormat="1" ht="17.25">
      <c r="B248" s="6"/>
    </row>
    <row r="249" s="3" customFormat="1" ht="17.25">
      <c r="B249" s="6"/>
    </row>
    <row r="250" s="3" customFormat="1" ht="17.25">
      <c r="B250" s="6"/>
    </row>
    <row r="251" s="3" customFormat="1" ht="17.25">
      <c r="B251" s="6"/>
    </row>
    <row r="252" s="3" customFormat="1" ht="17.25">
      <c r="B252" s="6"/>
    </row>
    <row r="253" s="3" customFormat="1" ht="17.25">
      <c r="B253" s="6"/>
    </row>
    <row r="254" s="3" customFormat="1" ht="17.25">
      <c r="B254" s="6"/>
    </row>
    <row r="255" s="3" customFormat="1" ht="17.25">
      <c r="B255" s="6"/>
    </row>
    <row r="256" s="3" customFormat="1" ht="17.25">
      <c r="B256" s="6"/>
    </row>
    <row r="257" s="3" customFormat="1" ht="17.25">
      <c r="B257" s="6"/>
    </row>
    <row r="258" s="3" customFormat="1" ht="17.25">
      <c r="B258" s="6"/>
    </row>
    <row r="259" s="3" customFormat="1" ht="17.25">
      <c r="B259" s="6"/>
    </row>
    <row r="260" s="3" customFormat="1" ht="17.25">
      <c r="B260" s="6"/>
    </row>
    <row r="261" s="3" customFormat="1" ht="17.25">
      <c r="B261" s="6"/>
    </row>
    <row r="262" s="3" customFormat="1" ht="17.25">
      <c r="B262" s="6"/>
    </row>
    <row r="263" s="3" customFormat="1" ht="17.25">
      <c r="B263" s="6"/>
    </row>
    <row r="264" s="3" customFormat="1" ht="17.25">
      <c r="B264" s="6"/>
    </row>
    <row r="265" s="3" customFormat="1" ht="17.25">
      <c r="B265" s="6"/>
    </row>
    <row r="266" s="3" customFormat="1" ht="17.25">
      <c r="B266" s="6"/>
    </row>
    <row r="267" s="3" customFormat="1" ht="17.25">
      <c r="B267" s="6"/>
    </row>
    <row r="268" s="3" customFormat="1" ht="17.25">
      <c r="B268" s="6"/>
    </row>
    <row r="269" s="3" customFormat="1" ht="17.25">
      <c r="B269" s="6"/>
    </row>
    <row r="270" s="3" customFormat="1" ht="17.25">
      <c r="B270" s="6"/>
    </row>
    <row r="271" s="3" customFormat="1" ht="17.25">
      <c r="B271" s="6"/>
    </row>
    <row r="272" s="3" customFormat="1" ht="17.25">
      <c r="B272" s="6"/>
    </row>
    <row r="273" s="3" customFormat="1" ht="17.25">
      <c r="B273" s="6"/>
    </row>
    <row r="274" s="3" customFormat="1" ht="17.25">
      <c r="B274" s="6"/>
    </row>
    <row r="275" s="3" customFormat="1" ht="17.25">
      <c r="B275" s="6"/>
    </row>
    <row r="276" s="3" customFormat="1" ht="17.25">
      <c r="B276" s="6"/>
    </row>
    <row r="277" s="3" customFormat="1" ht="17.25">
      <c r="B277" s="6"/>
    </row>
    <row r="278" spans="2:242" s="3" customFormat="1" ht="17.25">
      <c r="B278" s="6"/>
      <c r="IH278" s="1"/>
    </row>
    <row r="279" spans="1:7" ht="17.25">
      <c r="A279" s="3"/>
      <c r="B279" s="6"/>
      <c r="C279" s="3"/>
      <c r="D279" s="3"/>
      <c r="E279" s="3"/>
      <c r="F279" s="3"/>
      <c r="G279" s="3"/>
    </row>
    <row r="280" spans="1:7" ht="17.25">
      <c r="A280" s="3"/>
      <c r="B280" s="6"/>
      <c r="C280" s="3"/>
      <c r="D280" s="3"/>
      <c r="E280" s="3"/>
      <c r="F280" s="3"/>
      <c r="G280" s="3"/>
    </row>
    <row r="281" spans="1:7" ht="17.25">
      <c r="A281" s="3"/>
      <c r="B281" s="6"/>
      <c r="C281" s="3"/>
      <c r="D281" s="3"/>
      <c r="E281" s="3"/>
      <c r="F281" s="3"/>
      <c r="G281" s="3"/>
    </row>
    <row r="282" spans="1:7" ht="17.25">
      <c r="A282" s="3"/>
      <c r="B282" s="6"/>
      <c r="C282" s="3"/>
      <c r="D282" s="3"/>
      <c r="E282" s="3"/>
      <c r="F282" s="3"/>
      <c r="G282" s="3"/>
    </row>
    <row r="283" spans="1:2" ht="17.25">
      <c r="A283" s="3"/>
      <c r="B283" s="6"/>
    </row>
    <row r="284" spans="1:2" ht="17.25">
      <c r="A284" s="3"/>
      <c r="B284" s="6"/>
    </row>
    <row r="285" spans="1:2" ht="17.25">
      <c r="A285" s="3"/>
      <c r="B285" s="6"/>
    </row>
    <row r="286" spans="1:2" ht="17.25">
      <c r="A286" s="3"/>
      <c r="B286" s="6"/>
    </row>
  </sheetData>
  <sheetProtection/>
  <mergeCells count="5">
    <mergeCell ref="A1:A2"/>
    <mergeCell ref="B1:B2"/>
    <mergeCell ref="C1:D1"/>
    <mergeCell ref="F1:G1"/>
    <mergeCell ref="H1:I1"/>
  </mergeCells>
  <printOptions/>
  <pageMargins left="0.6299212598425197" right="0.31496062992125984" top="1.3779527559055118" bottom="0.2755905511811024" header="0.8661417322834646" footer="0.15748031496062992"/>
  <pageSetup horizontalDpi="600" verticalDpi="600" orientation="landscape" scale="26" r:id="rId1"/>
  <headerFooter alignWithMargins="0">
    <oddHeader>&amp;L&amp;18
CB 1C&amp;C&amp;"Arial,Bold"&amp;24PRELIMINARY FIRSTCARIBBEAN INTERNATIONAL BANK (JA.) LTD. 
SCHEDULE OF FEES AND CHARGES 2019 - 2021  
Pursuant to Section (64)(g)(ii) of the Banking Services Act</oddHeader>
  </headerFooter>
  <rowBreaks count="3" manualBreakCount="3">
    <brk id="24" max="8" man="1"/>
    <brk id="5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2022-06-22T19:27:50Z</cp:lastPrinted>
  <dcterms:created xsi:type="dcterms:W3CDTF">2008-03-25T19:46:19Z</dcterms:created>
  <dcterms:modified xsi:type="dcterms:W3CDTF">2022-06-29T19:57:40Z</dcterms:modified>
  <cp:category/>
  <cp:version/>
  <cp:contentType/>
  <cp:contentStatus/>
</cp:coreProperties>
</file>