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100" windowHeight="6345" activeTab="3"/>
  </bookViews>
  <sheets>
    <sheet name="Qtly for pub" sheetId="1" r:id="rId1"/>
    <sheet name="CommBanks" sheetId="2" r:id="rId2"/>
    <sheet name="Mer Bks assets&amp;liab" sheetId="3" r:id="rId3"/>
    <sheet name="BS Assets &amp; liab" sheetId="4" r:id="rId4"/>
  </sheets>
  <definedNames>
    <definedName name="_xlnm.Print_Area" localSheetId="2">'Mer Bks assets&amp;liab'!$A$1:$J$186</definedName>
    <definedName name="_xlnm.Print_Titles" localSheetId="2">'Mer Bks assets&amp;liab'!$B:$B</definedName>
  </definedNames>
  <calcPr fullCalcOnLoad="1"/>
</workbook>
</file>

<file path=xl/sharedStrings.xml><?xml version="1.0" encoding="utf-8"?>
<sst xmlns="http://schemas.openxmlformats.org/spreadsheetml/2006/main" count="553" uniqueCount="391">
  <si>
    <t>INTERIM</t>
  </si>
  <si>
    <t>UNAUDITED</t>
  </si>
  <si>
    <t>ASSETS AND LIABILITIES OF BUILDING SOCIETIES</t>
  </si>
  <si>
    <t>PUBLISHED PURSUANT TO REGULATION (49)</t>
  </si>
  <si>
    <t>OF THE BANK OF JAMAICA (BUILDING SOCIETIES) REGULATIONS</t>
  </si>
  <si>
    <t>AS AT 31 MARCH 2004</t>
  </si>
  <si>
    <t>These balances are taken from unaudited prudential returns submitted by the following societies</t>
  </si>
  <si>
    <t>to the Bank of Jamaica and have been attested to by the respective managements as reflecting</t>
  </si>
  <si>
    <t>a true and fair representation of the affairs and condition of the societies at the reporting date.</t>
  </si>
  <si>
    <t>The Bank of Jamaica does not in any way certify the accuracy or otherwise of the balances</t>
  </si>
  <si>
    <t>reported by the respective societies.</t>
  </si>
  <si>
    <t>J$'000</t>
  </si>
  <si>
    <t>FC.I.B.S.</t>
  </si>
  <si>
    <t>J.N.B.S.</t>
  </si>
  <si>
    <t>V.M.B.S.</t>
  </si>
  <si>
    <t>TOTAL</t>
  </si>
  <si>
    <t>ASSETS</t>
  </si>
  <si>
    <t>Cash and Bank Balances: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</si>
  <si>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</si>
  <si>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</si>
  <si>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</si>
  <si>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</si>
  <si>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</si>
  <si>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>Investments:</t>
  </si>
  <si>
    <t xml:space="preserve">   Jamaica Government Securities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</si>
  <si>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</si>
  <si>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</si>
  <si>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</si>
  <si>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</si>
  <si>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</si>
  <si>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 xml:space="preserve">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</si>
  <si>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</si>
  <si>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</si>
  <si>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</si>
  <si>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Accounts Receivable (net of prov)</t>
  </si>
  <si>
    <t>Fixed Assets (net of depreciation)</t>
  </si>
  <si>
    <t>Other  Assets</t>
  </si>
  <si>
    <t>TOTAL ASSETS</t>
  </si>
  <si>
    <t>LIABILITIES</t>
  </si>
  <si>
    <t>Savings Fund</t>
  </si>
  <si>
    <t>Due To Bank of Jamaica</t>
  </si>
  <si>
    <t>Borrowings: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</si>
  <si>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</si>
  <si>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</si>
  <si>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</si>
  <si>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Due To Overseas Banks &amp; Financial Insts.</t>
  </si>
  <si>
    <t xml:space="preserve">    Securities Sold Under Repurchase Agreement</t>
  </si>
  <si>
    <t>Sundry Current Liabilities:</t>
  </si>
  <si>
    <t xml:space="preserve">   Interest Payable on Savings Fund/Borrowings</t>
  </si>
  <si>
    <t xml:space="preserve">   Accounts Payable</t>
  </si>
  <si>
    <t xml:space="preserve">   Other</t>
  </si>
  <si>
    <t>TOTAL LIABILITIES</t>
  </si>
  <si>
    <t>Excess / (Shortfall) of Assets over Liabilities</t>
  </si>
  <si>
    <t>REPRESENTED BY:</t>
  </si>
  <si>
    <t>Permanent Capital Fund</t>
  </si>
  <si>
    <t>Deferred Shares</t>
  </si>
  <si>
    <t>Capital Shares</t>
  </si>
  <si>
    <t>Reserves:</t>
  </si>
  <si>
    <t xml:space="preserve">     Statutory Reserve Fund</t>
  </si>
  <si>
    <t xml:space="preserve">     Retained Earnings Reserve Fund</t>
  </si>
  <si>
    <t>TOTAL CAPITAL</t>
  </si>
  <si>
    <t>MEMORANDUM</t>
  </si>
  <si>
    <t>Foreign Currency Loans</t>
  </si>
  <si>
    <t>Mortgage Loans:</t>
  </si>
  <si>
    <t xml:space="preserve">    Residential Loans</t>
  </si>
  <si>
    <t xml:space="preserve">    Commercial Loans</t>
  </si>
  <si>
    <t>Foreign Currency Deposits</t>
  </si>
  <si>
    <t>Repos on behalf of or for on-trading to clients</t>
  </si>
  <si>
    <t>Funds under Management</t>
  </si>
  <si>
    <t>Investments In Connected Parties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</si>
  <si>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</si>
  <si>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</si>
  <si>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</si>
  <si>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</si>
  <si>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</si>
  <si>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</si>
  <si>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</si>
  <si>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</si>
  <si>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BUILDING SOCIETIES</t>
  </si>
  <si>
    <t>AS AT 31  MARCH 2004</t>
  </si>
  <si>
    <t>KEY TO BUILDING SOCIETIES</t>
  </si>
  <si>
    <t>FINANCIAL YEAR END</t>
  </si>
  <si>
    <t>FCIBS</t>
  </si>
  <si>
    <t>FirstCaribbean International Building Society</t>
  </si>
  <si>
    <t>Jamaica National Building Society</t>
  </si>
  <si>
    <t>The Scotia Jamaica Building Society</t>
  </si>
  <si>
    <t>V.M.B.S</t>
  </si>
  <si>
    <t>Victoria Mutual Building Society</t>
  </si>
  <si>
    <t>NOTES</t>
  </si>
  <si>
    <t>1.</t>
  </si>
  <si>
    <t xml:space="preserve">Balance Sheets exclude Securities Purchased With a View to Resale (Repo Assets) on behalf of clients or for the purposes of on-trading, </t>
  </si>
  <si>
    <t>where relevant. Outstanding balances in respect of these transactions  are included under 'Memoranda Items'</t>
  </si>
  <si>
    <t xml:space="preserve">In accordance with the March 2002 legislation, with the exception of permissible Trust activities as provided under statute, </t>
  </si>
  <si>
    <t>all managed funds/trading books activities are to be transferred to a separate legal entity.</t>
  </si>
  <si>
    <t>2.</t>
  </si>
  <si>
    <t xml:space="preserve"> 'Credit Facilities to Connected Parties ' include loans, advances, comfort letters, standby &amp; commercial letters of credit, </t>
  </si>
  <si>
    <t xml:space="preserve"> guarantees, etc.</t>
  </si>
  <si>
    <t>3.</t>
  </si>
  <si>
    <t xml:space="preserve"> 'Other Balances due from Connected Parties' include interest and other receivables, placements, guarantees, L/Cs, etc.</t>
  </si>
  <si>
    <t>4.</t>
  </si>
  <si>
    <t xml:space="preserve">In July 2002, Jamaica adopted the International Financial Reporting Standards (IFRS). The above financial statements </t>
  </si>
  <si>
    <t>have  reportedly been produced in line with these requirements.</t>
  </si>
  <si>
    <t>5.</t>
  </si>
  <si>
    <t>Fluctuations in market value of 'available for sale' assets are accounted for in 'Other  Reserves' until  realized.</t>
  </si>
  <si>
    <t>6.</t>
  </si>
  <si>
    <t xml:space="preserve">Effective  January 2004, the Bank of Jamaica revised its reporting requirements in line with International Financial Reporting Standards (IFRS) </t>
  </si>
  <si>
    <t xml:space="preserve">and in this regard the following changes were effected: </t>
  </si>
  <si>
    <t>(a)  The composition of "Provision for Loan Losses", is now segregated into two (2) distinct components being:</t>
  </si>
  <si>
    <t xml:space="preserve">            i)  provision for losses computed in accordance with IFRS; and</t>
  </si>
  <si>
    <t xml:space="preserve">           ii)  any incremental provisioning necessary under prudential loss provisioning requirements. </t>
  </si>
  <si>
    <t xml:space="preserve">           Consequently, "Total Loans (net of prov.)" for the respective years represents:</t>
  </si>
  <si>
    <t xml:space="preserve">           -  for 2004; gross loans net of IFRS loss provisions per (i) above</t>
  </si>
  <si>
    <t xml:space="preserve">           -  for comparative years 2003 and prior; gross loans net of total prudential loss provisions (equivalent to the aggregate of (i) and (ii) above).</t>
  </si>
  <si>
    <t>(b)  BOJ Certificate of Deposits (CDs) previously included in "Cash and Bank Balances" now reclassified as Investments.</t>
  </si>
  <si>
    <r>
      <t>Accumulated Surplus/ (</t>
    </r>
    <r>
      <rPr>
        <sz val="10"/>
        <color indexed="10"/>
        <rFont val="Arial"/>
        <family val="2"/>
      </rPr>
      <t>Deficits</t>
    </r>
    <r>
      <rPr>
        <sz val="10"/>
        <rFont val="Arial"/>
        <family val="0"/>
      </rPr>
      <t>)</t>
    </r>
  </si>
  <si>
    <r>
      <t>Undistributed Surplus/ (</t>
    </r>
    <r>
      <rPr>
        <sz val="10"/>
        <color indexed="10"/>
        <rFont val="Arial"/>
        <family val="2"/>
      </rPr>
      <t>Deficits</t>
    </r>
    <r>
      <rPr>
        <sz val="10"/>
        <rFont val="Arial"/>
        <family val="0"/>
      </rPr>
      <t>)</t>
    </r>
  </si>
  <si>
    <t>ASSETS AND LIABILITIES OF COMMERCIAL BANKS</t>
  </si>
  <si>
    <t>PUBLISHED PURSUANT TO 16(6) OF THE BANKING ACT</t>
  </si>
  <si>
    <t>These balances are taken from unaudited prudential returns submitted by the following banks</t>
  </si>
  <si>
    <t>a true and fair representation of the affairs and condition of the banks at the reporting date.</t>
  </si>
  <si>
    <t>reported by the respective banks.</t>
  </si>
  <si>
    <t>B.N.S.</t>
  </si>
  <si>
    <t>C.B.N.A.</t>
  </si>
  <si>
    <t>FC.I.B</t>
  </si>
  <si>
    <t>F.G.B</t>
  </si>
  <si>
    <t>N.C.B</t>
  </si>
  <si>
    <t>RBTT</t>
  </si>
  <si>
    <t xml:space="preserve">    Notes and Coins</t>
  </si>
  <si>
    <t xml:space="preserve">    Due From Bank of Jamaica</t>
  </si>
  <si>
    <t xml:space="preserve">    Due From Commercial Banks in Ja.</t>
  </si>
  <si>
    <t xml:space="preserve">    Due From Other Deposit Taking Fin. Insts. in Ja.</t>
  </si>
  <si>
    <t xml:space="preserve">    Due From Overseas Banks &amp; Fin. Insts.</t>
  </si>
  <si>
    <t xml:space="preserve">   Securities Purchased with a view to Resale</t>
  </si>
  <si>
    <t xml:space="preserve">      From Bank of Jamaica</t>
  </si>
  <si>
    <t xml:space="preserve">      Other Counter Parties</t>
  </si>
  <si>
    <t>Fixed Assets (net of Depreciation)</t>
  </si>
  <si>
    <t>Other Assets</t>
  </si>
  <si>
    <t xml:space="preserve">    Items in Course of Collection</t>
  </si>
  <si>
    <t xml:space="preserve">    Other</t>
  </si>
  <si>
    <t>Deposits</t>
  </si>
  <si>
    <t xml:space="preserve">    Due To Overseas Banks &amp; Financial Insts</t>
  </si>
  <si>
    <t>Items In The Course of Payments</t>
  </si>
  <si>
    <t>Interest Accrued</t>
  </si>
  <si>
    <t>Accounts Payable</t>
  </si>
  <si>
    <t>Other</t>
  </si>
  <si>
    <t>Accepts., Guarantees &amp; L/Cs as per contra</t>
  </si>
  <si>
    <t>Paid Up Capital</t>
  </si>
  <si>
    <t>Share Premium</t>
  </si>
  <si>
    <t xml:space="preserve">    Statutory Reserve Fund</t>
  </si>
  <si>
    <t xml:space="preserve">    Retained Earnings Reserve Fund</t>
  </si>
  <si>
    <t xml:space="preserve">      Prudential Loan Loss Provisioning Reserves</t>
  </si>
  <si>
    <t xml:space="preserve">     Other Non Distributable Reserves</t>
  </si>
  <si>
    <t xml:space="preserve">    Other Reserves</t>
  </si>
  <si>
    <t>MEMORANDA ITEMS</t>
  </si>
  <si>
    <t xml:space="preserve">    Funding by Specialised Institutions</t>
  </si>
  <si>
    <t xml:space="preserve">    Other Funding Sources</t>
  </si>
  <si>
    <t>Repos on behalf of or for on trading to clients</t>
  </si>
  <si>
    <t>Investments in Connected Parties</t>
  </si>
  <si>
    <t xml:space="preserve">   As Per IAS Requirement </t>
  </si>
  <si>
    <t xml:space="preserve">   Additional Prudential Reserves</t>
  </si>
  <si>
    <t xml:space="preserve">     As per IFRS Requirement</t>
  </si>
  <si>
    <t>Provisions For Other Losses</t>
  </si>
  <si>
    <t xml:space="preserve">       - Provision for loan losses include amounts set aside in accordance with IFRS principles as well as any incremental amounts as required </t>
  </si>
  <si>
    <t xml:space="preserve">         by BoJ and reported at Prudential Loan Loss Provisioning Reserves on the Balance Sheet.</t>
  </si>
  <si>
    <t xml:space="preserve">NOTES TO  THE  STATEMENT OF UNAUDITED  ASSETS AND LIABILITIES  OF COMMERCIAL BANKS </t>
  </si>
  <si>
    <t>KEY TO COMMERCIAL BANKS</t>
  </si>
  <si>
    <t>Bank of Nova Scotia Jamaica Limited</t>
  </si>
  <si>
    <t>Citibank N.A.</t>
  </si>
  <si>
    <t>FC I.B.</t>
  </si>
  <si>
    <t xml:space="preserve">FirstCaribbean International Bank (Jamaica) Limited </t>
  </si>
  <si>
    <t xml:space="preserve">N.C.B. </t>
  </si>
  <si>
    <t>National Commercial Bank Jamaica Limited</t>
  </si>
  <si>
    <t>First Global Bank Limited</t>
  </si>
  <si>
    <t xml:space="preserve">RBTT </t>
  </si>
  <si>
    <t xml:space="preserve">RBTT Jamaica Limited </t>
  </si>
  <si>
    <t>Notes:</t>
  </si>
  <si>
    <t xml:space="preserve">Balance Sheets exclude Securities Purchased With a View to Resale (Repo Assets) on behalf of clients or for the purposes of on-trading, where </t>
  </si>
  <si>
    <t>relevant. Outstanding balances in respect of these transactions  are included under 'Memoranda Items'</t>
  </si>
  <si>
    <t xml:space="preserve">In accordance with the March 2002 legislation, with the exception of permissible Trust activities as provided under statute, all managed funds/trading books </t>
  </si>
  <si>
    <t>activities are to be transferred to a separate legal entity.</t>
  </si>
  <si>
    <t xml:space="preserve"> 'Credit Facilities to Connected Parties' include loans, advances, comfort letters, standby &amp; commercial letters of credit, guarantees etc.</t>
  </si>
  <si>
    <t xml:space="preserve"> 'Other Balances due from Connected Parties' include Interest and  Other Receivables, Placements, Guarantees,  L/Cs, etc.</t>
  </si>
  <si>
    <t>In July 2002, Jamaica adopted the International Financial Reporting Standards (IFRS).  The above financial statements have  reportedly been</t>
  </si>
  <si>
    <t xml:space="preserve"> produced in line with these requirements.</t>
  </si>
  <si>
    <t xml:space="preserve">           i)  provision for losses computed in accordance with IFRS; and</t>
  </si>
  <si>
    <t xml:space="preserve">           ii) any incremental provisioning necessary under prudential loss provisioning requirements. </t>
  </si>
  <si>
    <t>7.</t>
  </si>
  <si>
    <t>Subsequent Event(s)</t>
  </si>
  <si>
    <t>Effective 1 April 04, George and Branday Ltd merged with First Global Bank Ltd.  The new entity will continue to operate under the name First Global Bank Ltd.</t>
  </si>
  <si>
    <t>ASSETS AND LIABILITIES OF LICENSEES</t>
  </si>
  <si>
    <t>UNDER THE FINANCIAL INSTITUTIONS ACT (FIA)</t>
  </si>
  <si>
    <t>PUBLISHED PURSUANT TO SECTION 16(6)</t>
  </si>
  <si>
    <t>These balances are taken from unaudited prudential returns submitted by the following licensees</t>
  </si>
  <si>
    <t>a true and fair representation of the affairs and condition of the licensees at the reporting date.</t>
  </si>
  <si>
    <t>reported by the respective licensees.</t>
  </si>
  <si>
    <t>CCMB</t>
  </si>
  <si>
    <t>CITIMER</t>
  </si>
  <si>
    <t>DB&amp;G</t>
  </si>
  <si>
    <t>GRG &amp; BDY</t>
  </si>
  <si>
    <t xml:space="preserve">M.S.M.B </t>
  </si>
  <si>
    <t>MF&amp;G TRUST</t>
  </si>
  <si>
    <t>PCMB</t>
  </si>
  <si>
    <t xml:space="preserve">    Jamaica Government Securities</t>
  </si>
  <si>
    <t xml:space="preserve">         Domestic Currency</t>
  </si>
  <si>
    <t xml:space="preserve">         Foreign Currency</t>
  </si>
  <si>
    <t xml:space="preserve">    Bank of Jamaica Securities</t>
  </si>
  <si>
    <t xml:space="preserve">    Other Public Sector Securities</t>
  </si>
  <si>
    <t xml:space="preserve">    Other Local Securities (net of prov)</t>
  </si>
  <si>
    <t xml:space="preserve">    Foreign Securities</t>
  </si>
  <si>
    <t xml:space="preserve">    Securities Purchased with a view to Resale</t>
  </si>
  <si>
    <t xml:space="preserve">        From Bank of Jamaica</t>
  </si>
  <si>
    <t xml:space="preserve">        Other Counter Parties</t>
  </si>
  <si>
    <t xml:space="preserve"> Interest Accrued</t>
  </si>
  <si>
    <t xml:space="preserve">    Accounts Payable</t>
  </si>
  <si>
    <t>Excess of Assets over Liabilities</t>
  </si>
  <si>
    <t xml:space="preserve">   Funding by Specialised Institutions</t>
  </si>
  <si>
    <t xml:space="preserve">   Other Funding Sources</t>
  </si>
  <si>
    <t xml:space="preserve">Repos on behalf of or on-trading to clients </t>
  </si>
  <si>
    <t xml:space="preserve">Funds Under Management </t>
  </si>
  <si>
    <t xml:space="preserve"> NB - Provisions For Other Losses include provision for investment losses and losses on accounts receivable.</t>
  </si>
  <si>
    <t>NOTES TO THE STATEMENT OF UNAUDITED ASSETS AND LIABILITIES OF LICENSEES</t>
  </si>
  <si>
    <t>Key to Institutions</t>
  </si>
  <si>
    <t>Financial Year End</t>
  </si>
  <si>
    <t>-</t>
  </si>
  <si>
    <t>Capital &amp; Credit Merchant Bank Ltd.</t>
  </si>
  <si>
    <t>Citimerchant Bank Ltd.</t>
  </si>
  <si>
    <t>DB&amp; G Merchant Bank Ltd.</t>
  </si>
  <si>
    <t>GRGE &amp; BDY</t>
  </si>
  <si>
    <t>George &amp; Branday Limited</t>
  </si>
  <si>
    <t>M.S.M.B.</t>
  </si>
  <si>
    <t>Manufacturers Sigma Merchant Bank Ltd.</t>
  </si>
  <si>
    <t>MF&amp;G Trust &amp; Finance Ltd.</t>
  </si>
  <si>
    <t>Pan Caribbean Merchant Bank Ltd.</t>
  </si>
  <si>
    <t>Notes</t>
  </si>
  <si>
    <t xml:space="preserve">In accordance with the March 2002 legislation, with the exception of permissible Trust activities as provided under statute, all managed funds/trading book </t>
  </si>
  <si>
    <t xml:space="preserve">'Credit Facilities to Connected Parties' include loans, advances, comfort letters, stand by &amp; commercial letters of credit, </t>
  </si>
  <si>
    <t>guarantees etc.</t>
  </si>
  <si>
    <t>'Other Balances due from Connected Parties' include interest and other receivables, placements, guarantees, L/Cs, etc.</t>
  </si>
  <si>
    <t xml:space="preserve">In July 2002, Jamaica adopted the International Financial Reporting Standards (IFRS). The above financial statements have </t>
  </si>
  <si>
    <t>reportedly been produced in line with these requirements.</t>
  </si>
  <si>
    <t xml:space="preserve">5. </t>
  </si>
  <si>
    <t xml:space="preserve">Jamaica Building Society and  its Deposit-Taking Licence surrendered  on 11 November 2002. </t>
  </si>
  <si>
    <t>The entity was renamed Scotia Jamaica Investment  Management Limited and  now operates under its securities dealer licence.</t>
  </si>
  <si>
    <t>and surrendered its Deposit-Taking Licence. The entity was renamed  ITMB Finance &amp; Investment Ltd. and now operates under a securities dealer licence.</t>
  </si>
  <si>
    <t xml:space="preserve">effective 1 July 2003 and the banking assets and liabilities of FCITMB were transferred to FirstCaribbean International Bank (Jamaica) Limited. </t>
  </si>
  <si>
    <t>The entity was renamed FirstCaribbean International Securities Limited and  now operates under a securities dealer licence.</t>
  </si>
  <si>
    <t xml:space="preserve">effective 1 August 2003.  The merged entity continues to operate under the name DB&amp;G Merchant Bank Limited. </t>
  </si>
  <si>
    <t xml:space="preserve">8. </t>
  </si>
  <si>
    <t xml:space="preserve">Effective  January 2004, the Bank of Jamaica revised its reporting requirements to meet International Reporting Standards (IFRS) and in this regard the following  </t>
  </si>
  <si>
    <t>changes were effected:</t>
  </si>
  <si>
    <t xml:space="preserve">              i)  provision for losses computed in accordance with IFRS; and </t>
  </si>
  <si>
    <t xml:space="preserve">             ii)  any incremental provisioning necessary under prudential loss provisioning requirements.</t>
  </si>
  <si>
    <t xml:space="preserve">             Consequently, "Total Loans (net of prov.)" for the respective years represents:</t>
  </si>
  <si>
    <t xml:space="preserve">             -  for 2004; gross loans net of IFRS loss provisions per (i) above</t>
  </si>
  <si>
    <t xml:space="preserve">             -  for comparative years and prior; gross loans net of total prudential loss provisions (equivalent to the aggregate of (i) and (ii) above).</t>
  </si>
  <si>
    <t>(b)  BOJ Certificate of Deposits (CD's) previously included in "Cash and Bank Reserves" now reclassified as Investments</t>
  </si>
  <si>
    <t>9.</t>
  </si>
  <si>
    <t xml:space="preserve">   First Global Bank Ltd.</t>
  </si>
  <si>
    <t xml:space="preserve">   merger involving their respective parent companies and subsidiaries. The merged entity now operates under the name Pan Caribbean Merchant Bank Limited. </t>
  </si>
  <si>
    <t xml:space="preserve"> </t>
  </si>
  <si>
    <t xml:space="preserve">      </t>
  </si>
  <si>
    <t>FINANCIAL INSTITUTIONS SUPERVISORY DIVISION</t>
  </si>
  <si>
    <t>BANK OF JAMAICA</t>
  </si>
  <si>
    <r>
      <t xml:space="preserve">On 1 November  2002,  the deposit liabilities of </t>
    </r>
    <r>
      <rPr>
        <b/>
        <sz val="12"/>
        <rFont val="Arial"/>
        <family val="2"/>
      </rPr>
      <t xml:space="preserve">Scotia Jamaica Trust &amp; Merchant Bank </t>
    </r>
    <r>
      <rPr>
        <sz val="12"/>
        <rFont val="Arial"/>
        <family val="0"/>
      </rPr>
      <t xml:space="preserve">were transferred to Scotia </t>
    </r>
  </si>
  <si>
    <r>
      <t xml:space="preserve">Effective 31 January 03, </t>
    </r>
    <r>
      <rPr>
        <b/>
        <sz val="12"/>
        <rFont val="Arial"/>
        <family val="2"/>
      </rPr>
      <t xml:space="preserve">International Trust &amp; Merchant  Bank (ITMB) </t>
    </r>
    <r>
      <rPr>
        <sz val="12"/>
        <rFont val="Arial"/>
        <family val="2"/>
      </rPr>
      <t>transferred its remaining deposit liabilities to National Commercial Bank Jamaica Ltd.</t>
    </r>
  </si>
  <si>
    <r>
      <t xml:space="preserve">FirstCaribbean International Trust &amp; Merchant  Bank (Jamaica) Ltd (FCITMB) </t>
    </r>
    <r>
      <rPr>
        <sz val="12"/>
        <rFont val="Arial"/>
        <family val="0"/>
      </rPr>
      <t xml:space="preserve">Deposit-Taking Licence was surrendered   </t>
    </r>
  </si>
  <si>
    <r>
      <t xml:space="preserve">The Minister of Finance formally approved the scheme to amalgamate the assets and liabilities of  </t>
    </r>
    <r>
      <rPr>
        <b/>
        <sz val="12"/>
        <rFont val="Arial"/>
        <family val="2"/>
      </rPr>
      <t>ISSA Trust and Merchant Bank with DB&amp;G Merchant Bank</t>
    </r>
  </si>
  <si>
    <r>
      <t xml:space="preserve"> - Effective 1 April 2004, </t>
    </r>
    <r>
      <rPr>
        <b/>
        <sz val="12"/>
        <rFont val="Arial"/>
        <family val="2"/>
      </rPr>
      <t xml:space="preserve">George &amp; Branday Limited </t>
    </r>
    <r>
      <rPr>
        <sz val="12"/>
        <rFont val="Arial"/>
        <family val="0"/>
      </rPr>
      <t xml:space="preserve">merged with  First Global Bank Ltd.  The merged entity will continue to operate under the name </t>
    </r>
  </si>
  <si>
    <r>
      <t xml:space="preserve"> - Effective 1 June 2004, </t>
    </r>
    <r>
      <rPr>
        <b/>
        <sz val="12"/>
        <rFont val="Arial"/>
        <family val="2"/>
      </rPr>
      <t>Pan Caribbean Merchant Bank Limited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Manufacturers Sigma Merchant Bank Limited</t>
    </r>
    <r>
      <rPr>
        <sz val="12"/>
        <rFont val="Arial"/>
        <family val="2"/>
      </rPr>
      <t xml:space="preserve"> merged operations as part of a wider </t>
    </r>
  </si>
  <si>
    <t xml:space="preserve"> PRUDENTIAL INDICATORS OF COMMERCIAL BANKS,</t>
  </si>
  <si>
    <t xml:space="preserve">LICENSEES UNDER THE FINANCIAL INSTITUTIONS ACT (FIA) AND BUILDING SOCIETIES </t>
  </si>
  <si>
    <t xml:space="preserve">PUBLISHED PURSUANT TO SECTION 16(6) OF THE BANKING ACT &amp; FIA </t>
  </si>
  <si>
    <t xml:space="preserve">AND REGULATION (49) OF THE BANK OF JAMAICA (BUILDING SOCIETIES) REGULATIONS </t>
  </si>
  <si>
    <t xml:space="preserve"> COMMERCIAL BANKS</t>
  </si>
  <si>
    <t>F I A   LICENSEES</t>
  </si>
  <si>
    <t>BUILDING SOCIETIES</t>
  </si>
  <si>
    <t xml:space="preserve"> SYSTEM TOTAL (AGGREGATE OF ALL  3  SECTORS)</t>
  </si>
  <si>
    <t>a</t>
  </si>
  <si>
    <t>b</t>
  </si>
  <si>
    <t xml:space="preserve">Number of institutions in operation </t>
  </si>
  <si>
    <t xml:space="preserve">                  J$MN</t>
  </si>
  <si>
    <t>Total Deposits</t>
  </si>
  <si>
    <t>Cash &amp; Bank  Balances</t>
  </si>
  <si>
    <t>Non-Performing Loans [NPL] (3 mths &amp; &gt;)</t>
  </si>
  <si>
    <t>Provision for Loan Losses</t>
  </si>
  <si>
    <t xml:space="preserve">Repos on behalf of or for on-trading to clients </t>
  </si>
  <si>
    <t xml:space="preserve">                %</t>
  </si>
  <si>
    <t>Rate of  Capital Base Growth</t>
  </si>
  <si>
    <t>Rate of NPL (3 Mths &amp;&gt;) Growth</t>
  </si>
  <si>
    <t>Liquidity</t>
  </si>
  <si>
    <t xml:space="preserve">Average Domestic Currency Cash </t>
  </si>
  <si>
    <t xml:space="preserve">Average  Domestic Currency Liquid </t>
  </si>
  <si>
    <t>Asset Quality</t>
  </si>
  <si>
    <t>Prov. For Loan Losses:NPL (3 mths &amp; &gt;)</t>
  </si>
  <si>
    <t xml:space="preserve">         + Provision for loan losses)</t>
  </si>
  <si>
    <t>Capital Adequacy</t>
  </si>
  <si>
    <t>NPL (3 mths &amp; &gt;):Capital Base+Prov for loan losses</t>
  </si>
  <si>
    <t xml:space="preserve">Profitability </t>
  </si>
  <si>
    <t>ANNUAL  PRUDENTIAL INDICATORS OF COMMERCIAL BANKS,</t>
  </si>
  <si>
    <t>LICENSEES UNDER THE FINANCIAL INSTITUTIONS ACT , BUILDING SOCIETIES &amp; CREDIT UNIONS</t>
  </si>
  <si>
    <t xml:space="preserve"> SYSTEM TOTAL (CONSOLIDATION OF ALL 4 SECTORS)</t>
  </si>
  <si>
    <t>n.a. data not available</t>
  </si>
  <si>
    <t>n/a  not applicable</t>
  </si>
  <si>
    <t>- Based on unaudited data submitted to BOJ by supervised institutions up to 02 July 2004.  Prior years indicators may have minor revisions arising from amendments.</t>
  </si>
  <si>
    <t xml:space="preserve">       (a)  The composition of "Provision for Loan Losses", is now segregated into two (2) distinct components being:</t>
  </si>
  <si>
    <t xml:space="preserve">                    i)  provision for losses computed in accordance with IFRS; and</t>
  </si>
  <si>
    <t xml:space="preserve">                    ii) any incremental provisioning necessary under prudential loss provisioning requirements. </t>
  </si>
  <si>
    <t xml:space="preserve">                    Consequently, "Total Loans (net of prov.)" for the respective years represents:</t>
  </si>
  <si>
    <t xml:space="preserve">                    -  for 2004; gross loans net of IFRS loss provisions per (i) above</t>
  </si>
  <si>
    <t xml:space="preserve">                    -  for comparative years 2003 and prior; gross loans net of total prudential loss provisions (equivalent to the aggregate of (i) and (ii) above).</t>
  </si>
  <si>
    <t xml:space="preserve">       (b)  BOJ Certificate of Deposits (CDs) previously included in "Cash and Bank Balances" now reclassified as Investments.</t>
  </si>
  <si>
    <t xml:space="preserve">             Effective 1 August 2003, ISSA Trust &amp; Merchant Bank merged with DB&amp;G Merchant Bank.  The merged entity  continues to operate under the name of DB&amp;G Merchant Bank Ltd.</t>
  </si>
  <si>
    <t xml:space="preserve">             Effective 1 July 2003,  FirstCaribbean International Trust &amp; Merchant Bank Ltd. transferred its assets and liabilities to FirstCaribbean International Bank (Jamaica) Ltd. </t>
  </si>
  <si>
    <t xml:space="preserve">             Effective 31 January 2003, International Trust &amp; Merchant  Bank transferred its remaining deposit liabilities to National Commercial Bank Jamaica Ltd.  </t>
  </si>
  <si>
    <t xml:space="preserve">             Effective 1 November 2002, Scotia Trust &amp; Merchant Bank transferred its deposit liabilities to Scotia Building Society.</t>
  </si>
  <si>
    <t xml:space="preserve">            </t>
  </si>
  <si>
    <t xml:space="preserve">                          - Building Societies: (Permanent Capital Fund + Deferred Shares + Capital Shares + Reserve Fund + Retained Earnings Reserved Fund ) less impairment by net losses of individual society.  </t>
  </si>
  <si>
    <t xml:space="preserve">         (i) deposit liabilities, (ii)  reservable borrowings and interest accrued and payable on (i) &amp; (ii).</t>
  </si>
  <si>
    <t xml:space="preserve">    Capital Base  used in the estimated Risk Asset Ratio (RAR) computation excludes investments in subsidiaries.</t>
  </si>
  <si>
    <t xml:space="preserve">    Expense Liabilities comprise Deposits and Borrowings including Repo Liabilities (from BOJ, Banks, OFI etc).</t>
  </si>
  <si>
    <t xml:space="preserve">                                 COMMERCIAL BANKS</t>
  </si>
  <si>
    <t>FIA LICENSEES</t>
  </si>
  <si>
    <t>Required Special Deposit Ratio*</t>
  </si>
  <si>
    <t>n/a</t>
  </si>
  <si>
    <t xml:space="preserve">Required Cash Reserve ratio </t>
  </si>
  <si>
    <t>1% / 9%</t>
  </si>
  <si>
    <t>1% / 9.0%</t>
  </si>
  <si>
    <t>Required Liquid Assets ratio (incl Cash Reserve)</t>
  </si>
  <si>
    <t>5% / 23%</t>
  </si>
  <si>
    <t>5% / 27.0%</t>
  </si>
  <si>
    <t>* 5% Special Deposit requirement imposed on Commercial Banks and FIA Licensees Jan 2003 pursuant to Section 28 A (1) of the Bank of Jamaica Act.</t>
  </si>
  <si>
    <t>** The requirements are differentially applied to societies not meeting the prescribed threshold of residential mortgage lending in relation to savings funds.</t>
  </si>
  <si>
    <t xml:space="preserve">    Societies that meet the prescribed 'qualifying assets' threshold attract the lower reserve requirements indicated above. Societies which do not, are requested to meet the requirements  </t>
  </si>
  <si>
    <t xml:space="preserve">    which apply to banks and FIA licensees.</t>
  </si>
  <si>
    <t>Financial Institutions Supervisory Division</t>
  </si>
  <si>
    <t>Bank of Jamaica</t>
  </si>
  <si>
    <r>
      <t>CREDIT UNIONS</t>
    </r>
    <r>
      <rPr>
        <b/>
        <vertAlign val="superscript"/>
        <sz val="12"/>
        <rFont val="Arial"/>
        <family val="0"/>
      </rPr>
      <t xml:space="preserve">10 </t>
    </r>
  </si>
  <si>
    <r>
      <t>a</t>
    </r>
    <r>
      <rPr>
        <b/>
        <sz val="12"/>
        <rFont val="Arial"/>
        <family val="2"/>
      </rPr>
      <t xml:space="preserve">  -  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Effective  January 2004, the Bank of Jamaica revised its reporting requirements in line with International Financial Reporting Standards (IFRS) and in this regard the following changes were effected: </t>
    </r>
  </si>
  <si>
    <r>
      <t xml:space="preserve"> </t>
    </r>
    <r>
      <rPr>
        <b/>
        <vertAlign val="superscript"/>
        <sz val="14"/>
        <color indexed="10"/>
        <rFont val="Arial"/>
        <family val="0"/>
      </rPr>
      <t>b</t>
    </r>
    <r>
      <rPr>
        <b/>
        <vertAlign val="superscript"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 -  During the period March 2002 to March 2004, four (4) merchant banks surrendered their deposit taking licences consequently reducing  the total number of FIA Licensees to seven (7). </t>
    </r>
  </si>
  <si>
    <r>
      <t xml:space="preserve">1  </t>
    </r>
    <r>
      <rPr>
        <b/>
        <sz val="12"/>
        <rFont val="Arial"/>
        <family val="2"/>
      </rPr>
      <t>Total Assets reflected  net of Provision for Losses and include Contingent Accounts (Customer Liabilities for Acceptances, Guarantees and Letters of Credit).</t>
    </r>
  </si>
  <si>
    <r>
      <t xml:space="preserve">2  </t>
    </r>
    <r>
      <rPr>
        <b/>
        <sz val="12"/>
        <rFont val="Arial"/>
        <family val="2"/>
      </rPr>
      <t xml:space="preserve">Total Assets net of Provision for Losses and Contingent Accounts (Customer Liabilities for Acceptances, Guarantees and Letters of Credit). </t>
    </r>
  </si>
  <si>
    <r>
      <t xml:space="preserve">3 </t>
    </r>
    <r>
      <rPr>
        <b/>
        <sz val="12"/>
        <rFont val="Arial"/>
        <family val="2"/>
      </rPr>
      <t xml:space="preserve"> Capital Base - Banks &amp; FIA Licensees: (Paid - up Capital + Reserve Fund + Retained Earnings Reserve Fund + Share Premium) less impairment by net losses of individual institution.</t>
    </r>
  </si>
  <si>
    <r>
      <t xml:space="preserve">4   </t>
    </r>
    <r>
      <rPr>
        <b/>
        <sz val="12"/>
        <rFont val="Arial"/>
        <family val="2"/>
      </rPr>
      <t>Prescribed Liabilities include:</t>
    </r>
  </si>
  <si>
    <r>
      <t xml:space="preserve">5 </t>
    </r>
    <r>
      <rPr>
        <b/>
        <sz val="12"/>
        <rFont val="Arial"/>
        <family val="2"/>
      </rPr>
      <t xml:space="preserve">  Data includes interest accrued and payable on deposits and borrowings. </t>
    </r>
  </si>
  <si>
    <r>
      <t xml:space="preserve">6 </t>
    </r>
    <r>
      <rPr>
        <b/>
        <sz val="12"/>
        <rFont val="Arial"/>
        <family val="2"/>
      </rPr>
      <t xml:space="preserve">  Risk based capital ratio: Qualifying Capital in relation to risk weighted assets.</t>
    </r>
  </si>
  <si>
    <r>
      <t xml:space="preserve">7     </t>
    </r>
    <r>
      <rPr>
        <b/>
        <sz val="12"/>
        <rFont val="Arial"/>
        <family val="2"/>
      </rPr>
      <t xml:space="preserve">Data includes extraordinary income/expenditure and adjustments for prior period. </t>
    </r>
  </si>
  <si>
    <r>
      <t xml:space="preserve">8     </t>
    </r>
    <r>
      <rPr>
        <b/>
        <sz val="12"/>
        <rFont val="Arial"/>
        <family val="2"/>
      </rPr>
      <t>Income Assets comprise FC Cash Reserves, Placements, Investments, Repo Assets and Loans less Non-Performing Loans (3 months &amp; over).</t>
    </r>
  </si>
  <si>
    <r>
      <t xml:space="preserve">         BUILDING SOCIETIES</t>
    </r>
    <r>
      <rPr>
        <b/>
        <sz val="12"/>
        <color indexed="57"/>
        <rFont val="Arial"/>
        <family val="2"/>
      </rPr>
      <t>**</t>
    </r>
  </si>
  <si>
    <t>n.a.</t>
  </si>
  <si>
    <t>S.J.B.S.</t>
  </si>
  <si>
    <t xml:space="preserve">     Revaluation Reserves  Arising From Fair Value Accounting</t>
  </si>
  <si>
    <t xml:space="preserve">     Other  Reserves</t>
  </si>
  <si>
    <t xml:space="preserve">    Revaluation Reserves Arising From Fair Value Accounting </t>
  </si>
  <si>
    <t xml:space="preserve">   Other Reserves</t>
  </si>
  <si>
    <r>
      <t>Prior Years' Earnings/</t>
    </r>
    <r>
      <rPr>
        <b/>
        <sz val="11"/>
        <color indexed="10"/>
        <rFont val="Arial"/>
        <family val="2"/>
      </rPr>
      <t>(Deficits)</t>
    </r>
  </si>
  <si>
    <r>
      <t>Unappropriated Profits/</t>
    </r>
    <r>
      <rPr>
        <b/>
        <sz val="11"/>
        <color indexed="10"/>
        <rFont val="Arial"/>
        <family val="2"/>
      </rPr>
      <t>(Losses)</t>
    </r>
  </si>
  <si>
    <t xml:space="preserve">   Securities Sold Under Repurchase Agreement</t>
  </si>
  <si>
    <t xml:space="preserve">    Revaluation Reserves Arising From Fair Value Accounting</t>
  </si>
  <si>
    <r>
      <t>Prior Years' Earnings/</t>
    </r>
    <r>
      <rPr>
        <b/>
        <sz val="12"/>
        <color indexed="10"/>
        <rFont val="Arial"/>
        <family val="2"/>
      </rPr>
      <t>(Deficits)</t>
    </r>
  </si>
  <si>
    <r>
      <t>Unappropriated Profits/</t>
    </r>
    <r>
      <rPr>
        <b/>
        <sz val="12"/>
        <color indexed="10"/>
        <rFont val="Arial"/>
        <family val="2"/>
      </rPr>
      <t>(Losses)</t>
    </r>
  </si>
  <si>
    <t xml:space="preserve">F.G.B. </t>
  </si>
  <si>
    <t>Contingent Accounts  [Accept.LC's &amp; Guarantees]</t>
  </si>
  <si>
    <t>Loans, Advances &amp; Discounts (net of prov)</t>
  </si>
  <si>
    <t>Total Loans (gross)</t>
  </si>
  <si>
    <r>
      <t>3</t>
    </r>
    <r>
      <rPr>
        <b/>
        <sz val="12"/>
        <rFont val="Arial"/>
        <family val="2"/>
      </rPr>
      <t xml:space="preserve"> Capital Base</t>
    </r>
  </si>
  <si>
    <r>
      <t xml:space="preserve">1 </t>
    </r>
    <r>
      <rPr>
        <b/>
        <sz val="12"/>
        <rFont val="Arial"/>
        <family val="2"/>
      </rPr>
      <t xml:space="preserve">Total Assets </t>
    </r>
    <r>
      <rPr>
        <sz val="12"/>
        <rFont val="Arial"/>
        <family val="2"/>
      </rPr>
      <t>(incl. contingent accounts )</t>
    </r>
  </si>
  <si>
    <r>
      <t xml:space="preserve">2 </t>
    </r>
    <r>
      <rPr>
        <b/>
        <sz val="12"/>
        <rFont val="Arial"/>
        <family val="2"/>
      </rPr>
      <t xml:space="preserve">Total Assets </t>
    </r>
    <r>
      <rPr>
        <sz val="12"/>
        <rFont val="Arial"/>
        <family val="2"/>
      </rPr>
      <t>(excl. contingent accounts )</t>
    </r>
  </si>
  <si>
    <r>
      <t xml:space="preserve">Borrowings </t>
    </r>
    <r>
      <rPr>
        <sz val="12"/>
        <rFont val="Arial"/>
        <family val="2"/>
      </rPr>
      <t>(incl. repos)</t>
    </r>
  </si>
  <si>
    <r>
      <t xml:space="preserve">Total Loans </t>
    </r>
    <r>
      <rPr>
        <sz val="12"/>
        <rFont val="Arial"/>
        <family val="2"/>
      </rPr>
      <t>(net of prov.)</t>
    </r>
    <r>
      <rPr>
        <b/>
        <vertAlign val="superscript"/>
        <sz val="14"/>
        <rFont val="Arial"/>
        <family val="2"/>
      </rPr>
      <t>a</t>
    </r>
  </si>
  <si>
    <r>
      <t>Investments [</t>
    </r>
    <r>
      <rPr>
        <sz val="12"/>
        <rFont val="Arial"/>
        <family val="2"/>
      </rPr>
      <t>incl. Securities Purch.] (net of prov.)</t>
    </r>
  </si>
  <si>
    <r>
      <t xml:space="preserve">Contingent Accounts </t>
    </r>
    <r>
      <rPr>
        <sz val="12"/>
        <rFont val="Arial"/>
        <family val="2"/>
      </rPr>
      <t xml:space="preserve"> [Accept.LC's &amp; Guarantees]</t>
    </r>
  </si>
  <si>
    <r>
      <t>2</t>
    </r>
    <r>
      <rPr>
        <b/>
        <sz val="12"/>
        <rFont val="Arial"/>
        <family val="2"/>
      </rPr>
      <t xml:space="preserve"> Rate of Asset 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Growth</t>
    </r>
  </si>
  <si>
    <r>
      <t xml:space="preserve"> </t>
    </r>
    <r>
      <rPr>
        <b/>
        <sz val="12"/>
        <rFont val="Arial"/>
        <family val="2"/>
      </rPr>
      <t>Rate of Deposit Growth</t>
    </r>
  </si>
  <si>
    <r>
      <t xml:space="preserve">Investments :Total Assets </t>
    </r>
    <r>
      <rPr>
        <b/>
        <vertAlign val="superscript"/>
        <sz val="12"/>
        <rFont val="Arial"/>
        <family val="2"/>
      </rPr>
      <t>2</t>
    </r>
  </si>
  <si>
    <r>
      <t xml:space="preserve">Fixed Assets:Total Assets </t>
    </r>
    <r>
      <rPr>
        <b/>
        <vertAlign val="superscript"/>
        <sz val="12"/>
        <rFont val="Arial"/>
        <family val="2"/>
      </rPr>
      <t>2</t>
    </r>
  </si>
  <si>
    <r>
      <t xml:space="preserve"> </t>
    </r>
    <r>
      <rPr>
        <b/>
        <sz val="12"/>
        <rFont val="Arial"/>
        <family val="2"/>
      </rPr>
      <t xml:space="preserve">Rate of Loans Growth </t>
    </r>
    <r>
      <rPr>
        <sz val="12"/>
        <rFont val="Arial"/>
        <family val="2"/>
      </rPr>
      <t>(gross)</t>
    </r>
  </si>
  <si>
    <r>
      <t xml:space="preserve">Loans </t>
    </r>
    <r>
      <rPr>
        <sz val="12"/>
        <rFont val="Arial"/>
        <family val="2"/>
      </rPr>
      <t>(net of prov.</t>
    </r>
    <r>
      <rPr>
        <b/>
        <sz val="12"/>
        <rFont val="Arial"/>
        <family val="2"/>
      </rPr>
      <t xml:space="preserve">):Total Assets </t>
    </r>
    <r>
      <rPr>
        <b/>
        <vertAlign val="superscript"/>
        <sz val="12"/>
        <rFont val="Arial"/>
        <family val="2"/>
      </rPr>
      <t>2</t>
    </r>
  </si>
  <si>
    <r>
      <t xml:space="preserve"> </t>
    </r>
    <r>
      <rPr>
        <b/>
        <sz val="12"/>
        <rFont val="Arial"/>
        <family val="2"/>
      </rPr>
      <t xml:space="preserve">Loans </t>
    </r>
    <r>
      <rPr>
        <sz val="12"/>
        <rFont val="Arial"/>
        <family val="2"/>
      </rPr>
      <t>(gross)</t>
    </r>
    <r>
      <rPr>
        <b/>
        <sz val="12"/>
        <rFont val="Arial"/>
        <family val="2"/>
      </rPr>
      <t xml:space="preserve"> : Deposits</t>
    </r>
  </si>
  <si>
    <r>
      <t xml:space="preserve">Reserve: Average Prescribed  Liabilities </t>
    </r>
    <r>
      <rPr>
        <b/>
        <vertAlign val="superscript"/>
        <sz val="12"/>
        <rFont val="Arial"/>
        <family val="2"/>
      </rPr>
      <t>4</t>
    </r>
  </si>
  <si>
    <r>
      <t xml:space="preserve">Assets : Average  Prescribed  Liabilities </t>
    </r>
    <r>
      <rPr>
        <b/>
        <vertAlign val="superscript"/>
        <sz val="12"/>
        <rFont val="Arial"/>
        <family val="2"/>
      </rPr>
      <t>4</t>
    </r>
  </si>
  <si>
    <r>
      <t xml:space="preserve">NPL (3 mths and &gt;) : (Total Assets 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</si>
  <si>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r>
      <t xml:space="preserve">NPL (3 mths and &gt;):Total Loans </t>
    </r>
    <r>
      <rPr>
        <sz val="12"/>
        <rFont val="Arial"/>
        <family val="2"/>
      </rPr>
      <t>(gross)</t>
    </r>
  </si>
  <si>
    <r>
      <t xml:space="preserve">Prov. for loan losses:Total Loans </t>
    </r>
    <r>
      <rPr>
        <sz val="12"/>
        <rFont val="Arial"/>
        <family val="2"/>
      </rPr>
      <t>(gross)</t>
    </r>
  </si>
  <si>
    <r>
      <t>5</t>
    </r>
    <r>
      <rPr>
        <b/>
        <sz val="12"/>
        <rFont val="Arial"/>
        <family val="2"/>
      </rPr>
      <t xml:space="preserve"> Deposits + Borrowings: Capital (:1)</t>
    </r>
  </si>
  <si>
    <r>
      <t xml:space="preserve">Capital Base:Total Assets 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</si>
  <si>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r>
      <t xml:space="preserve">6 </t>
    </r>
    <r>
      <rPr>
        <b/>
        <sz val="12"/>
        <rFont val="Arial"/>
        <family val="2"/>
      </rPr>
      <t xml:space="preserve">Risk Asset Ratio </t>
    </r>
    <r>
      <rPr>
        <b/>
        <sz val="12"/>
        <color indexed="8"/>
        <rFont val="Arial"/>
        <family val="2"/>
      </rPr>
      <t xml:space="preserve">[RAR] </t>
    </r>
    <r>
      <rPr>
        <sz val="12"/>
        <color indexed="8"/>
        <rFont val="Arial"/>
        <family val="2"/>
      </rPr>
      <t>(estimated)</t>
    </r>
  </si>
  <si>
    <r>
      <t>7</t>
    </r>
    <r>
      <rPr>
        <b/>
        <sz val="12"/>
        <rFont val="Arial"/>
        <family val="2"/>
      </rPr>
      <t xml:space="preserve">Pre - tax Profit Margin </t>
    </r>
    <r>
      <rPr>
        <sz val="12"/>
        <rFont val="Arial"/>
        <family val="2"/>
      </rPr>
      <t xml:space="preserve"> (for the Calendar Quarter)</t>
    </r>
  </si>
  <si>
    <r>
      <t xml:space="preserve">Return on Average Assets </t>
    </r>
    <r>
      <rPr>
        <sz val="12"/>
        <rFont val="Arial"/>
        <family val="2"/>
      </rPr>
      <t xml:space="preserve">(for the Calendar Quarter) </t>
    </r>
  </si>
  <si>
    <r>
      <t xml:space="preserve">8 </t>
    </r>
    <r>
      <rPr>
        <b/>
        <sz val="12"/>
        <rFont val="Arial"/>
        <family val="2"/>
      </rPr>
      <t xml:space="preserve">Income Assets/Expense Liabilities </t>
    </r>
    <r>
      <rPr>
        <sz val="12"/>
        <rFont val="Arial"/>
        <family val="2"/>
      </rPr>
      <t xml:space="preserve">(as at 31 Mar.) </t>
    </r>
  </si>
  <si>
    <t>News Release</t>
  </si>
  <si>
    <t>17 September 2004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</si>
</sst>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\ mmmm"/>
    <numFmt numFmtId="165" formatCode="0.0%"/>
    <numFmt numFmtId="166" formatCode="#,##0.0"/>
    <numFmt numFmtId="167" formatCode="0.0"/>
    <numFmt numFmtId="168" formatCode="#,##0;[Red]#,##0"/>
    <numFmt numFmtId="169" formatCode="_(* #,##0_);_(* \(#,##0\);_(* &quot;-&quot;??_);_(@_)"/>
    <numFmt numFmtId="170" formatCode="0.00_);[Red]\(0.00\)"/>
    <numFmt numFmtId="171" formatCode="0.0_);[Red]\(0.0\)"/>
    <numFmt numFmtId="172" formatCode="0_);[Red]\(0\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m\-yy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00_);_(* \(#,##0.000\);_(* &quot;-&quot;??_);_(@_)"/>
    <numFmt numFmtId="187" formatCode="_(* #,##0.0000_);_(* \(#,##0.0000\);_(* &quot;-&quot;??_);_(@_)"/>
    <numFmt numFmtId="188" formatCode="0_);\(0\)"/>
    <numFmt numFmtId="189" formatCode="0.000_);[Red]\(0.000\)"/>
    <numFmt numFmtId="190" formatCode="mmmm\ yyyy"/>
    <numFmt numFmtId="191" formatCode="#,##0.00;[Red]#,##0.00"/>
    <numFmt numFmtId="192" formatCode="yyyy\ mm\ dd"/>
    <numFmt numFmtId="193" formatCode="yyyy\ mmmm\ dd"/>
    <numFmt numFmtId="194" formatCode="00000"/>
    <numFmt numFmtId="195" formatCode="#,##0.0_);\(#,##0.0\)"/>
    <numFmt numFmtId="196" formatCode="#,##0.000_);\(#,##0.000\)"/>
    <numFmt numFmtId="197" formatCode="d\ mmmm"/>
    <numFmt numFmtId="198" formatCode="dd\-mmm\-yy"/>
    <numFmt numFmtId="199" formatCode="\(0.0%\)"/>
    <numFmt numFmtId="200" formatCode="&quot;J$&quot;#,##0;\-&quot;J$&quot;#,##0"/>
    <numFmt numFmtId="201" formatCode="&quot;J$&quot;#,##0;[Red]\-&quot;J$&quot;#,##0"/>
    <numFmt numFmtId="202" formatCode="&quot;J$&quot;#,##0.00;\-&quot;J$&quot;#,##0.00"/>
    <numFmt numFmtId="203" formatCode="&quot;J$&quot;#,##0.00;[Red]\-&quot;J$&quot;#,##0.00"/>
    <numFmt numFmtId="204" formatCode="_-&quot;J$&quot;* #,##0_-;\-&quot;J$&quot;* #,##0_-;_-&quot;J$&quot;* &quot;-&quot;_-;_-@_-"/>
    <numFmt numFmtId="205" formatCode="_-* #,##0_-;\-* #,##0_-;_-* &quot;-&quot;_-;_-@_-"/>
    <numFmt numFmtId="206" formatCode="_-&quot;J$&quot;* #,##0.00_-;\-&quot;J$&quot;* #,##0.00_-;_-&quot;J$&quot;* &quot;-&quot;??_-;_-@_-"/>
    <numFmt numFmtId="207" formatCode="_-* #,##0.00_-;\-* #,##0.00_-;_-* &quot;-&quot;??_-;_-@_-"/>
    <numFmt numFmtId="208" formatCode=".0%"/>
    <numFmt numFmtId="209" formatCode="#,##0.0_);[Red]\(#,##0.0\)"/>
    <numFmt numFmtId="210" formatCode="0.000%"/>
    <numFmt numFmtId="211" formatCode="mmm\-d"/>
    <numFmt numFmtId="212" formatCode="d\-mmmm"/>
    <numFmt numFmtId="213" formatCode="#,##0.00;\(#,##0.00\)"/>
    <numFmt numFmtId="214" formatCode="#,##0;\(#,##0\)"/>
    <numFmt numFmtId="215" formatCode="d\ mmmm\ "/>
    <numFmt numFmtId="216" formatCode="ddmmm"/>
    <numFmt numFmtId="217" formatCode="mmmm\ d\,\ yyyy"/>
    <numFmt numFmtId="218" formatCode="#,##0.000_);[Red]\(#,##0.000\)"/>
    <numFmt numFmtId="219" formatCode="#,##0.0000_);[Red]\(#,##0.0000\)"/>
    <numFmt numFmtId="220" formatCode="0.0;[Red]0.0"/>
    <numFmt numFmtId="221" formatCode="&quot;$&quot;#,##0.0_);[Red]\(&quot;$&quot;#,##0.0\)"/>
    <numFmt numFmtId="222" formatCode="#,##0.0;[Red]#,##0.0"/>
    <numFmt numFmtId="223" formatCode="d\ \ mmmm\ "/>
    <numFmt numFmtId="224" formatCode="&quot;$&quot;#,##0.0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</font>
    <font>
      <u val="single"/>
      <sz val="9"/>
      <color indexed="14"/>
      <name val="Arial"/>
      <family val="2"/>
    </font>
    <font>
      <sz val="12"/>
      <name val="Arial"/>
      <family val="2"/>
    </font>
    <font>
      <u val="single"/>
      <sz val="10"/>
      <color indexed="14"/>
      <name val="Arial"/>
      <family val="2"/>
    </font>
    <font>
      <sz val="12"/>
      <color indexed="12"/>
      <name val="Arial"/>
      <family val="0"/>
    </font>
    <font>
      <sz val="12"/>
      <color indexed="8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name val="Arial"/>
      <family val="2"/>
    </font>
    <font>
      <u val="single"/>
      <sz val="14"/>
      <color indexed="12"/>
      <name val="Arial"/>
      <family val="2"/>
    </font>
    <font>
      <b/>
      <sz val="11"/>
      <color indexed="10"/>
      <name val="Arial"/>
      <family val="0"/>
    </font>
    <font>
      <i/>
      <sz val="10"/>
      <name val="Arial"/>
      <family val="2"/>
    </font>
    <font>
      <b/>
      <sz val="12"/>
      <color indexed="14"/>
      <name val="Arial"/>
      <family val="0"/>
    </font>
    <font>
      <sz val="12"/>
      <color indexed="14"/>
      <name val="Arial"/>
      <family val="0"/>
    </font>
    <font>
      <b/>
      <sz val="12"/>
      <name val="Arial Narrow"/>
      <family val="2"/>
    </font>
    <font>
      <u val="single"/>
      <sz val="14"/>
      <color indexed="14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vertAlign val="superscript"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b/>
      <vertAlign val="superscript"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2"/>
      <color indexed="48"/>
      <name val="Arial"/>
      <family val="0"/>
    </font>
    <font>
      <b/>
      <sz val="12"/>
      <color indexed="10"/>
      <name val="Arial"/>
      <family val="0"/>
    </font>
    <font>
      <b/>
      <vertAlign val="superscript"/>
      <sz val="12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vertAlign val="superscript"/>
      <sz val="12"/>
      <color indexed="10"/>
      <name val="Arial"/>
      <family val="2"/>
    </font>
    <font>
      <b/>
      <vertAlign val="superscript"/>
      <sz val="12"/>
      <color indexed="58"/>
      <name val="Arial"/>
      <family val="2"/>
    </font>
    <font>
      <sz val="12"/>
      <color indexed="58"/>
      <name val="Arial"/>
      <family val="2"/>
    </font>
    <font>
      <b/>
      <sz val="12"/>
      <color indexed="57"/>
      <name val="Arial"/>
      <family val="2"/>
    </font>
    <font>
      <b/>
      <sz val="11"/>
      <color indexed="57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vertAlign val="superscript"/>
      <sz val="14"/>
      <name val="Arial"/>
      <family val="2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/>
    </xf>
    <xf numFmtId="38" fontId="0" fillId="0" borderId="0" xfId="0" applyNumberFormat="1" applyAlignment="1">
      <alignment/>
    </xf>
    <xf numFmtId="38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8" fontId="16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6" fillId="0" borderId="0" xfId="0" applyFont="1" applyAlignment="1" quotePrefix="1">
      <alignment horizontal="right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49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Alignment="1" quotePrefix="1">
      <alignment horizontal="right"/>
    </xf>
    <xf numFmtId="165" fontId="18" fillId="0" borderId="0" xfId="21" applyNumberFormat="1" applyFont="1" applyAlignment="1">
      <alignment/>
    </xf>
    <xf numFmtId="165" fontId="19" fillId="0" borderId="0" xfId="21" applyNumberFormat="1" applyFont="1" applyAlignment="1">
      <alignment/>
    </xf>
    <xf numFmtId="165" fontId="16" fillId="0" borderId="0" xfId="21" applyNumberFormat="1" applyFont="1" applyAlignment="1">
      <alignment/>
    </xf>
    <xf numFmtId="0" fontId="19" fillId="0" borderId="0" xfId="0" applyFont="1" applyAlignment="1">
      <alignment/>
    </xf>
    <xf numFmtId="15" fontId="1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38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8" fontId="1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left" indent="2"/>
    </xf>
    <xf numFmtId="38" fontId="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8" fontId="16" fillId="0" borderId="0" xfId="15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8" fontId="25" fillId="0" borderId="0" xfId="0" applyNumberFormat="1" applyFont="1" applyFill="1" applyAlignment="1">
      <alignment/>
    </xf>
    <xf numFmtId="223" fontId="9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 horizontal="right"/>
    </xf>
    <xf numFmtId="49" fontId="0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/>
    </xf>
    <xf numFmtId="38" fontId="4" fillId="0" borderId="1" xfId="0" applyNumberFormat="1" applyFont="1" applyBorder="1" applyAlignment="1">
      <alignment/>
    </xf>
    <xf numFmtId="0" fontId="9" fillId="0" borderId="0" xfId="0" applyFont="1" applyAlignment="1">
      <alignment horizontal="left" indent="1"/>
    </xf>
    <xf numFmtId="38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8" fontId="16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16" fillId="0" borderId="0" xfId="0" applyFont="1" applyAlignment="1">
      <alignment/>
    </xf>
    <xf numFmtId="38" fontId="16" fillId="0" borderId="0" xfId="0" applyNumberFormat="1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49" fontId="16" fillId="0" borderId="0" xfId="0" applyNumberFormat="1" applyFont="1" applyBorder="1" applyAlignment="1">
      <alignment/>
    </xf>
    <xf numFmtId="15" fontId="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97" fontId="16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6" fillId="0" borderId="0" xfId="0" applyNumberFormat="1" applyFont="1" applyBorder="1" applyAlignment="1" quotePrefix="1">
      <alignment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38" fontId="33" fillId="0" borderId="0" xfId="0" applyNumberFormat="1" applyFont="1" applyAlignment="1">
      <alignment/>
    </xf>
    <xf numFmtId="0" fontId="32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15" fontId="3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15" fontId="30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37" fillId="0" borderId="0" xfId="0" applyFont="1" applyAlignment="1" applyProtection="1">
      <alignment/>
      <protection locked="0"/>
    </xf>
    <xf numFmtId="17" fontId="40" fillId="0" borderId="0" xfId="0" applyNumberFormat="1" applyFont="1" applyAlignment="1">
      <alignment/>
    </xf>
    <xf numFmtId="17" fontId="41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17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17" fontId="44" fillId="0" borderId="0" xfId="0" applyNumberFormat="1" applyFont="1" applyAlignment="1">
      <alignment/>
    </xf>
    <xf numFmtId="1" fontId="40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38" fontId="8" fillId="0" borderId="0" xfId="0" applyNumberFormat="1" applyFont="1" applyAlignment="1">
      <alignment horizontal="right" wrapText="1"/>
    </xf>
    <xf numFmtId="17" fontId="8" fillId="0" borderId="0" xfId="0" applyNumberFormat="1" applyFont="1" applyAlignment="1">
      <alignment horizontal="center" wrapText="1"/>
    </xf>
    <xf numFmtId="1" fontId="42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/>
    </xf>
    <xf numFmtId="1" fontId="45" fillId="0" borderId="0" xfId="0" applyNumberFormat="1" applyFont="1" applyAlignment="1">
      <alignment horizontal="right" wrapText="1"/>
    </xf>
    <xf numFmtId="38" fontId="9" fillId="0" borderId="0" xfId="0" applyNumberFormat="1" applyFont="1" applyAlignment="1">
      <alignment horizontal="right" wrapText="1"/>
    </xf>
    <xf numFmtId="1" fontId="46" fillId="0" borderId="0" xfId="0" applyNumberFormat="1" applyFont="1" applyAlignment="1">
      <alignment horizontal="right" wrapText="1"/>
    </xf>
    <xf numFmtId="38" fontId="23" fillId="0" borderId="0" xfId="0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38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3" fontId="23" fillId="0" borderId="0" xfId="0" applyNumberFormat="1" applyFont="1" applyAlignment="1">
      <alignment horizontal="right" wrapText="1"/>
    </xf>
    <xf numFmtId="169" fontId="23" fillId="0" borderId="0" xfId="15" applyNumberFormat="1" applyFont="1" applyAlignment="1">
      <alignment horizontal="right" wrapText="1"/>
    </xf>
    <xf numFmtId="169" fontId="19" fillId="0" borderId="0" xfId="15" applyNumberFormat="1" applyFont="1" applyAlignment="1">
      <alignment horizontal="right" wrapText="1"/>
    </xf>
    <xf numFmtId="0" fontId="8" fillId="0" borderId="0" xfId="0" applyFont="1" applyAlignment="1">
      <alignment/>
    </xf>
    <xf numFmtId="38" fontId="16" fillId="0" borderId="0" xfId="0" applyNumberFormat="1" applyFont="1" applyAlignment="1">
      <alignment horizontal="right" wrapText="1"/>
    </xf>
    <xf numFmtId="38" fontId="16" fillId="0" borderId="0" xfId="0" applyNumberFormat="1" applyFont="1" applyAlignment="1">
      <alignment horizontal="right" wrapText="1"/>
    </xf>
    <xf numFmtId="38" fontId="23" fillId="0" borderId="0" xfId="0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169" fontId="16" fillId="0" borderId="0" xfId="15" applyNumberFormat="1" applyFont="1" applyAlignment="1">
      <alignment horizontal="right" wrapText="1"/>
    </xf>
    <xf numFmtId="169" fontId="47" fillId="0" borderId="0" xfId="15" applyNumberFormat="1" applyFont="1" applyAlignment="1">
      <alignment horizontal="right" wrapText="1"/>
    </xf>
    <xf numFmtId="3" fontId="23" fillId="0" borderId="0" xfId="15" applyNumberFormat="1" applyFont="1" applyAlignment="1">
      <alignment horizontal="right" wrapText="1"/>
    </xf>
    <xf numFmtId="0" fontId="4" fillId="0" borderId="0" xfId="0" applyFont="1" applyAlignment="1">
      <alignment horizontal="left"/>
    </xf>
    <xf numFmtId="165" fontId="23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48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4" fillId="0" borderId="0" xfId="21" applyNumberFormat="1" applyFont="1" applyAlignment="1">
      <alignment/>
    </xf>
    <xf numFmtId="165" fontId="23" fillId="0" borderId="0" xfId="21" applyNumberFormat="1" applyFont="1" applyAlignment="1">
      <alignment/>
    </xf>
    <xf numFmtId="165" fontId="4" fillId="0" borderId="0" xfId="0" applyNumberFormat="1" applyFont="1" applyAlignment="1">
      <alignment/>
    </xf>
    <xf numFmtId="165" fontId="23" fillId="0" borderId="0" xfId="0" applyNumberFormat="1" applyFont="1" applyAlignment="1">
      <alignment horizontal="right" wrapText="1"/>
    </xf>
    <xf numFmtId="165" fontId="19" fillId="0" borderId="0" xfId="0" applyNumberFormat="1" applyFont="1" applyAlignment="1">
      <alignment horizontal="right" wrapText="1"/>
    </xf>
    <xf numFmtId="9" fontId="4" fillId="0" borderId="0" xfId="0" applyNumberFormat="1" applyFont="1" applyAlignment="1">
      <alignment/>
    </xf>
    <xf numFmtId="165" fontId="16" fillId="0" borderId="0" xfId="0" applyNumberFormat="1" applyFont="1" applyAlignment="1">
      <alignment horizontal="right" wrapText="1"/>
    </xf>
    <xf numFmtId="9" fontId="4" fillId="0" borderId="0" xfId="21" applyFont="1" applyAlignment="1">
      <alignment/>
    </xf>
    <xf numFmtId="165" fontId="47" fillId="0" borderId="0" xfId="21" applyNumberFormat="1" applyFont="1" applyAlignment="1">
      <alignment/>
    </xf>
    <xf numFmtId="165" fontId="49" fillId="0" borderId="0" xfId="0" applyNumberFormat="1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165" fontId="22" fillId="0" borderId="0" xfId="0" applyNumberFormat="1" applyFont="1" applyAlignment="1">
      <alignment horizontal="right" wrapText="1"/>
    </xf>
    <xf numFmtId="165" fontId="23" fillId="0" borderId="0" xfId="0" applyNumberFormat="1" applyFont="1" applyAlignment="1">
      <alignment horizontal="right" wrapText="1"/>
    </xf>
    <xf numFmtId="165" fontId="22" fillId="0" borderId="0" xfId="0" applyNumberFormat="1" applyFont="1" applyAlignment="1">
      <alignment horizontal="right" wrapText="1"/>
    </xf>
    <xf numFmtId="165" fontId="16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7" fillId="0" borderId="0" xfId="0" applyFont="1" applyAlignment="1">
      <alignment/>
    </xf>
    <xf numFmtId="10" fontId="4" fillId="0" borderId="0" xfId="21" applyNumberFormat="1" applyFont="1" applyAlignment="1">
      <alignment/>
    </xf>
    <xf numFmtId="165" fontId="19" fillId="0" borderId="0" xfId="0" applyNumberFormat="1" applyFont="1" applyAlignment="1">
      <alignment/>
    </xf>
    <xf numFmtId="0" fontId="23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5" fontId="23" fillId="0" borderId="0" xfId="21" applyNumberFormat="1" applyFont="1" applyAlignment="1">
      <alignment/>
    </xf>
    <xf numFmtId="165" fontId="48" fillId="0" borderId="0" xfId="21" applyNumberFormat="1" applyFont="1" applyAlignment="1">
      <alignment/>
    </xf>
    <xf numFmtId="165" fontId="4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5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5" fontId="46" fillId="0" borderId="0" xfId="21" applyNumberFormat="1" applyFont="1" applyAlignment="1">
      <alignment/>
    </xf>
    <xf numFmtId="0" fontId="37" fillId="0" borderId="0" xfId="0" applyFont="1" applyAlignment="1">
      <alignment/>
    </xf>
    <xf numFmtId="165" fontId="13" fillId="0" borderId="0" xfId="21" applyNumberFormat="1" applyFont="1" applyAlignment="1">
      <alignment/>
    </xf>
    <xf numFmtId="165" fontId="51" fillId="0" borderId="0" xfId="21" applyNumberFormat="1" applyFont="1" applyAlignment="1">
      <alignment/>
    </xf>
    <xf numFmtId="165" fontId="0" fillId="0" borderId="0" xfId="21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165" fontId="45" fillId="0" borderId="0" xfId="21" applyNumberFormat="1" applyFont="1" applyAlignment="1">
      <alignment/>
    </xf>
    <xf numFmtId="15" fontId="37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65" fontId="13" fillId="0" borderId="0" xfId="21" applyNumberFormat="1" applyFont="1" applyAlignment="1">
      <alignment/>
    </xf>
    <xf numFmtId="165" fontId="51" fillId="0" borderId="0" xfId="21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 quotePrefix="1">
      <alignment/>
    </xf>
    <xf numFmtId="0" fontId="4" fillId="0" borderId="0" xfId="0" applyFont="1" applyAlignment="1" quotePrefix="1">
      <alignment/>
    </xf>
    <xf numFmtId="165" fontId="18" fillId="0" borderId="0" xfId="21" applyNumberFormat="1" applyFont="1" applyAlignment="1">
      <alignment/>
    </xf>
    <xf numFmtId="165" fontId="47" fillId="0" borderId="0" xfId="21" applyNumberFormat="1" applyFont="1" applyAlignment="1">
      <alignment/>
    </xf>
    <xf numFmtId="165" fontId="19" fillId="0" borderId="0" xfId="21" applyNumberFormat="1" applyFont="1" applyAlignment="1">
      <alignment/>
    </xf>
    <xf numFmtId="165" fontId="16" fillId="0" borderId="0" xfId="21" applyNumberFormat="1" applyFont="1" applyAlignment="1">
      <alignment/>
    </xf>
    <xf numFmtId="0" fontId="41" fillId="0" borderId="0" xfId="0" applyFont="1" applyAlignment="1">
      <alignment/>
    </xf>
    <xf numFmtId="0" fontId="50" fillId="0" borderId="0" xfId="0" applyFont="1" applyAlignment="1">
      <alignment/>
    </xf>
    <xf numFmtId="165" fontId="9" fillId="0" borderId="0" xfId="21" applyNumberFormat="1" applyFont="1" applyAlignment="1">
      <alignment/>
    </xf>
    <xf numFmtId="0" fontId="42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5" fontId="18" fillId="0" borderId="0" xfId="21" applyNumberFormat="1" applyFont="1" applyFill="1" applyAlignment="1">
      <alignment/>
    </xf>
    <xf numFmtId="165" fontId="19" fillId="0" borderId="0" xfId="21" applyNumberFormat="1" applyFont="1" applyFill="1" applyAlignment="1">
      <alignment/>
    </xf>
    <xf numFmtId="165" fontId="16" fillId="0" borderId="0" xfId="21" applyNumberFormat="1" applyFont="1" applyFill="1" applyAlignment="1">
      <alignment/>
    </xf>
    <xf numFmtId="0" fontId="47" fillId="0" borderId="0" xfId="0" applyFont="1" applyFill="1" applyAlignment="1">
      <alignment/>
    </xf>
    <xf numFmtId="0" fontId="59" fillId="0" borderId="0" xfId="0" applyFont="1" applyFill="1" applyAlignment="1">
      <alignment/>
    </xf>
    <xf numFmtId="17" fontId="47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2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165" fontId="18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7" fontId="19" fillId="0" borderId="0" xfId="0" applyNumberFormat="1" applyFont="1" applyAlignment="1">
      <alignment horizontal="right"/>
    </xf>
    <xf numFmtId="17" fontId="18" fillId="0" borderId="0" xfId="0" applyNumberFormat="1" applyFont="1" applyAlignment="1">
      <alignment horizontal="right"/>
    </xf>
    <xf numFmtId="17" fontId="18" fillId="0" borderId="0" xfId="0" applyNumberFormat="1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198" fontId="14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56" fillId="0" borderId="0" xfId="0" applyFont="1" applyFill="1" applyAlignment="1">
      <alignment/>
    </xf>
    <xf numFmtId="38" fontId="56" fillId="0" borderId="1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24</xdr:row>
      <xdr:rowOff>76200</xdr:rowOff>
    </xdr:from>
    <xdr:ext cx="152400" cy="381000"/>
    <xdr:sp>
      <xdr:nvSpPr>
        <xdr:cNvPr id="1" name="TextBox 1"/>
        <xdr:cNvSpPr txBox="1">
          <a:spLocks noChangeArrowheads="1"/>
        </xdr:cNvSpPr>
      </xdr:nvSpPr>
      <xdr:spPr>
        <a:xfrm>
          <a:off x="8105775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5</xdr:col>
      <xdr:colOff>123825</xdr:colOff>
      <xdr:row>24</xdr:row>
      <xdr:rowOff>76200</xdr:rowOff>
    </xdr:from>
    <xdr:ext cx="152400" cy="381000"/>
    <xdr:sp>
      <xdr:nvSpPr>
        <xdr:cNvPr id="2" name="TextBox 2"/>
        <xdr:cNvSpPr txBox="1">
          <a:spLocks noChangeArrowheads="1"/>
        </xdr:cNvSpPr>
      </xdr:nvSpPr>
      <xdr:spPr>
        <a:xfrm>
          <a:off x="8105775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6</xdr:col>
      <xdr:colOff>0</xdr:colOff>
      <xdr:row>24</xdr:row>
      <xdr:rowOff>76200</xdr:rowOff>
    </xdr:from>
    <xdr:ext cx="152400" cy="381000"/>
    <xdr:sp>
      <xdr:nvSpPr>
        <xdr:cNvPr id="3" name="TextBox 3"/>
        <xdr:cNvSpPr txBox="1">
          <a:spLocks noChangeArrowheads="1"/>
        </xdr:cNvSpPr>
      </xdr:nvSpPr>
      <xdr:spPr>
        <a:xfrm>
          <a:off x="9058275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7</xdr:col>
      <xdr:colOff>0</xdr:colOff>
      <xdr:row>24</xdr:row>
      <xdr:rowOff>76200</xdr:rowOff>
    </xdr:from>
    <xdr:ext cx="152400" cy="381000"/>
    <xdr:sp>
      <xdr:nvSpPr>
        <xdr:cNvPr id="4" name="TextBox 4"/>
        <xdr:cNvSpPr txBox="1">
          <a:spLocks noChangeArrowheads="1"/>
        </xdr:cNvSpPr>
      </xdr:nvSpPr>
      <xdr:spPr>
        <a:xfrm>
          <a:off x="10248900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7</xdr:col>
      <xdr:colOff>0</xdr:colOff>
      <xdr:row>24</xdr:row>
      <xdr:rowOff>76200</xdr:rowOff>
    </xdr:from>
    <xdr:ext cx="152400" cy="381000"/>
    <xdr:sp>
      <xdr:nvSpPr>
        <xdr:cNvPr id="5" name="TextBox 5"/>
        <xdr:cNvSpPr txBox="1">
          <a:spLocks noChangeArrowheads="1"/>
        </xdr:cNvSpPr>
      </xdr:nvSpPr>
      <xdr:spPr>
        <a:xfrm>
          <a:off x="10248900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8</xdr:col>
      <xdr:colOff>0</xdr:colOff>
      <xdr:row>24</xdr:row>
      <xdr:rowOff>76200</xdr:rowOff>
    </xdr:from>
    <xdr:ext cx="152400" cy="381000"/>
    <xdr:sp>
      <xdr:nvSpPr>
        <xdr:cNvPr id="6" name="TextBox 6"/>
        <xdr:cNvSpPr txBox="1">
          <a:spLocks noChangeArrowheads="1"/>
        </xdr:cNvSpPr>
      </xdr:nvSpPr>
      <xdr:spPr>
        <a:xfrm>
          <a:off x="11334750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7</xdr:col>
      <xdr:colOff>0</xdr:colOff>
      <xdr:row>24</xdr:row>
      <xdr:rowOff>76200</xdr:rowOff>
    </xdr:from>
    <xdr:ext cx="152400" cy="381000"/>
    <xdr:sp>
      <xdr:nvSpPr>
        <xdr:cNvPr id="7" name="TextBox 7"/>
        <xdr:cNvSpPr txBox="1">
          <a:spLocks noChangeArrowheads="1"/>
        </xdr:cNvSpPr>
      </xdr:nvSpPr>
      <xdr:spPr>
        <a:xfrm>
          <a:off x="10248900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8</xdr:col>
      <xdr:colOff>0</xdr:colOff>
      <xdr:row>24</xdr:row>
      <xdr:rowOff>76200</xdr:rowOff>
    </xdr:from>
    <xdr:ext cx="152400" cy="381000"/>
    <xdr:sp>
      <xdr:nvSpPr>
        <xdr:cNvPr id="8" name="TextBox 8"/>
        <xdr:cNvSpPr txBox="1">
          <a:spLocks noChangeArrowheads="1"/>
        </xdr:cNvSpPr>
      </xdr:nvSpPr>
      <xdr:spPr>
        <a:xfrm>
          <a:off x="11334750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8</xdr:col>
      <xdr:colOff>0</xdr:colOff>
      <xdr:row>24</xdr:row>
      <xdr:rowOff>76200</xdr:rowOff>
    </xdr:from>
    <xdr:ext cx="152400" cy="381000"/>
    <xdr:sp>
      <xdr:nvSpPr>
        <xdr:cNvPr id="9" name="TextBox 9"/>
        <xdr:cNvSpPr txBox="1">
          <a:spLocks noChangeArrowheads="1"/>
        </xdr:cNvSpPr>
      </xdr:nvSpPr>
      <xdr:spPr>
        <a:xfrm>
          <a:off x="11334750" y="50482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2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56.57421875" style="206" customWidth="1"/>
    <col min="2" max="2" width="12.140625" style="0" customWidth="1"/>
    <col min="3" max="3" width="1.57421875" style="0" customWidth="1"/>
    <col min="4" max="4" width="0.2890625" style="0" customWidth="1"/>
    <col min="5" max="5" width="12.57421875" style="207" customWidth="1"/>
    <col min="6" max="6" width="1.57421875" style="207" customWidth="1"/>
    <col min="7" max="7" width="11.140625" style="0" customWidth="1"/>
    <col min="8" max="8" width="3.28125" style="0" customWidth="1"/>
    <col min="9" max="9" width="8.7109375" style="0" hidden="1" customWidth="1"/>
    <col min="10" max="10" width="1.57421875" style="0" customWidth="1"/>
    <col min="11" max="11" width="10.7109375" style="0" customWidth="1"/>
    <col min="12" max="12" width="1.7109375" style="0" customWidth="1"/>
    <col min="13" max="13" width="10.7109375" style="18" customWidth="1"/>
    <col min="14" max="14" width="1.8515625" style="18" customWidth="1"/>
    <col min="15" max="15" width="12.8515625" style="0" customWidth="1"/>
    <col min="16" max="16" width="7.8515625" style="0" hidden="1" customWidth="1"/>
    <col min="17" max="17" width="8.8515625" style="0" customWidth="1"/>
    <col min="18" max="18" width="1.8515625" style="0" customWidth="1"/>
    <col min="19" max="19" width="10.7109375" style="0" customWidth="1"/>
    <col min="20" max="20" width="1.421875" style="0" customWidth="1"/>
    <col min="21" max="21" width="10.7109375" style="18" customWidth="1"/>
    <col min="22" max="22" width="1.421875" style="18" customWidth="1"/>
    <col min="23" max="23" width="13.28125" style="0" customWidth="1"/>
    <col min="24" max="24" width="8.421875" style="0" hidden="1" customWidth="1"/>
    <col min="25" max="25" width="4.7109375" style="0" customWidth="1"/>
    <col min="26" max="26" width="1.28515625" style="0" customWidth="1"/>
    <col min="27" max="27" width="7.57421875" style="0" hidden="1" customWidth="1"/>
    <col min="28" max="28" width="3.00390625" style="0" customWidth="1"/>
    <col min="29" max="29" width="13.140625" style="0" customWidth="1"/>
    <col min="30" max="30" width="0.2890625" style="0" customWidth="1"/>
    <col min="31" max="31" width="12.8515625" style="0" customWidth="1"/>
    <col min="32" max="32" width="1.7109375" style="0" customWidth="1"/>
    <col min="33" max="33" width="12.8515625" style="0" customWidth="1"/>
    <col min="34" max="34" width="9.140625" style="0" hidden="1" customWidth="1"/>
    <col min="35" max="35" width="4.57421875" style="0" customWidth="1"/>
  </cols>
  <sheetData>
    <row r="1" spans="1:37" ht="15">
      <c r="A1" s="264" t="s">
        <v>269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</row>
    <row r="2" spans="1:37" ht="15">
      <c r="A2" s="262" t="s">
        <v>270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1:37" s="81" customFormat="1" ht="15">
      <c r="A3" s="262" t="s">
        <v>271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</row>
    <row r="4" spans="1:37" s="81" customFormat="1" ht="15">
      <c r="A4" s="262" t="s">
        <v>272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</row>
    <row r="5" spans="1:33" s="81" customFormat="1" ht="15" customHeight="1" hidden="1">
      <c r="A5" s="262" t="s">
        <v>271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</row>
    <row r="6" spans="1:34" s="81" customFormat="1" ht="15" customHeight="1" hidden="1">
      <c r="A6" s="262" t="s">
        <v>272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4" s="81" customFormat="1" ht="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s="81" customFormat="1" ht="15">
      <c r="A8" s="263">
        <v>38077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113"/>
    </row>
    <row r="9" spans="1:34" ht="1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D9" s="115"/>
      <c r="AE9" s="116"/>
      <c r="AF9" s="115"/>
      <c r="AG9" s="115"/>
      <c r="AH9" s="71"/>
    </row>
    <row r="10" spans="1:34" ht="34.5" customHeight="1">
      <c r="A10" s="117"/>
      <c r="B10" s="266" t="s">
        <v>273</v>
      </c>
      <c r="C10" s="266"/>
      <c r="D10" s="266"/>
      <c r="E10" s="266"/>
      <c r="F10" s="266"/>
      <c r="G10" s="266"/>
      <c r="H10" s="118"/>
      <c r="I10" s="18"/>
      <c r="J10" s="119"/>
      <c r="K10" s="266" t="s">
        <v>274</v>
      </c>
      <c r="L10" s="266"/>
      <c r="M10" s="266"/>
      <c r="N10" s="266"/>
      <c r="O10" s="266"/>
      <c r="P10" s="7"/>
      <c r="Q10" s="7"/>
      <c r="R10" s="119"/>
      <c r="S10" s="266" t="s">
        <v>275</v>
      </c>
      <c r="T10" s="266"/>
      <c r="U10" s="266"/>
      <c r="V10" s="266"/>
      <c r="W10" s="266"/>
      <c r="X10" s="266"/>
      <c r="Y10" s="118"/>
      <c r="Z10" s="271"/>
      <c r="AA10" s="271"/>
      <c r="AB10" s="118"/>
      <c r="AC10" s="267" t="s">
        <v>276</v>
      </c>
      <c r="AD10" s="267"/>
      <c r="AE10" s="267"/>
      <c r="AF10" s="267"/>
      <c r="AG10" s="267"/>
      <c r="AH10" s="267"/>
    </row>
    <row r="11" spans="1:35" ht="35.25" customHeight="1">
      <c r="A11" s="120"/>
      <c r="B11" s="121">
        <v>38077</v>
      </c>
      <c r="C11" s="122" t="s">
        <v>277</v>
      </c>
      <c r="D11" s="122"/>
      <c r="E11" s="123">
        <v>37681</v>
      </c>
      <c r="F11" s="123"/>
      <c r="G11" s="124">
        <v>37317</v>
      </c>
      <c r="H11" s="125"/>
      <c r="I11" s="125">
        <v>36068</v>
      </c>
      <c r="J11" s="122"/>
      <c r="K11" s="121">
        <v>38077</v>
      </c>
      <c r="L11" s="122" t="s">
        <v>278</v>
      </c>
      <c r="M11" s="123">
        <v>37681</v>
      </c>
      <c r="N11" s="123"/>
      <c r="O11" s="124">
        <v>37317</v>
      </c>
      <c r="P11" s="125">
        <v>36068</v>
      </c>
      <c r="Q11" s="122"/>
      <c r="S11" s="121">
        <v>38077</v>
      </c>
      <c r="T11" s="122"/>
      <c r="U11" s="123">
        <v>37681</v>
      </c>
      <c r="V11" s="123"/>
      <c r="W11" s="124">
        <v>37317</v>
      </c>
      <c r="X11" s="124">
        <v>36068</v>
      </c>
      <c r="Y11" s="122"/>
      <c r="Z11" s="16"/>
      <c r="AA11" s="124">
        <v>36068</v>
      </c>
      <c r="AB11" s="126"/>
      <c r="AC11" s="121">
        <v>38077</v>
      </c>
      <c r="AD11" s="127" t="s">
        <v>277</v>
      </c>
      <c r="AE11" s="123">
        <v>37681</v>
      </c>
      <c r="AF11" s="123"/>
      <c r="AG11" s="124">
        <v>37317</v>
      </c>
      <c r="AH11" s="125">
        <v>36068</v>
      </c>
      <c r="AI11" s="122"/>
    </row>
    <row r="12" spans="1:35" s="12" customFormat="1" ht="13.5" customHeight="1">
      <c r="A12" s="252" t="s">
        <v>279</v>
      </c>
      <c r="B12" s="128">
        <v>6</v>
      </c>
      <c r="C12" s="128"/>
      <c r="D12" s="128"/>
      <c r="E12" s="129">
        <v>6</v>
      </c>
      <c r="F12" s="129"/>
      <c r="G12" s="129">
        <v>6</v>
      </c>
      <c r="H12" s="130"/>
      <c r="I12" s="131">
        <v>6</v>
      </c>
      <c r="J12" s="9"/>
      <c r="K12" s="128">
        <v>7</v>
      </c>
      <c r="L12" s="128"/>
      <c r="M12" s="129">
        <v>9</v>
      </c>
      <c r="N12" s="129"/>
      <c r="O12" s="129">
        <v>11</v>
      </c>
      <c r="P12" s="130">
        <v>11</v>
      </c>
      <c r="Q12" s="130"/>
      <c r="R12" s="132"/>
      <c r="S12" s="128">
        <v>4</v>
      </c>
      <c r="T12" s="128"/>
      <c r="U12" s="129">
        <v>4</v>
      </c>
      <c r="V12" s="129"/>
      <c r="W12" s="129">
        <v>4</v>
      </c>
      <c r="X12" s="130">
        <v>6</v>
      </c>
      <c r="Y12" s="130"/>
      <c r="Z12" s="130"/>
      <c r="AA12" s="133">
        <v>59</v>
      </c>
      <c r="AB12" s="131"/>
      <c r="AC12" s="128">
        <v>17</v>
      </c>
      <c r="AD12" s="128"/>
      <c r="AE12" s="129">
        <v>19</v>
      </c>
      <c r="AF12" s="133"/>
      <c r="AG12" s="129">
        <v>21</v>
      </c>
      <c r="AH12" s="128">
        <v>82</v>
      </c>
      <c r="AI12" s="9"/>
    </row>
    <row r="13" spans="1:35" ht="13.5" customHeight="1">
      <c r="A13" s="134" t="s">
        <v>280</v>
      </c>
      <c r="B13" s="135"/>
      <c r="C13" s="135"/>
      <c r="D13" s="135"/>
      <c r="E13" s="129"/>
      <c r="F13" s="129"/>
      <c r="G13" s="129"/>
      <c r="H13" s="129"/>
      <c r="I13" s="129"/>
      <c r="J13" s="16"/>
      <c r="K13" s="128"/>
      <c r="L13" s="128"/>
      <c r="M13" s="129"/>
      <c r="N13" s="129"/>
      <c r="O13" s="129"/>
      <c r="P13" s="129"/>
      <c r="Q13" s="129"/>
      <c r="R13" s="132"/>
      <c r="S13" s="128"/>
      <c r="T13" s="128"/>
      <c r="U13" s="129"/>
      <c r="V13" s="129"/>
      <c r="W13" s="129"/>
      <c r="X13" s="129"/>
      <c r="Y13" s="129"/>
      <c r="Z13" s="130"/>
      <c r="AA13" s="136"/>
      <c r="AB13" s="136"/>
      <c r="AC13" s="128"/>
      <c r="AD13" s="128"/>
      <c r="AE13" s="137"/>
      <c r="AF13" s="137"/>
      <c r="AG13" s="137"/>
      <c r="AH13" s="130"/>
      <c r="AI13" s="16"/>
    </row>
    <row r="14" spans="1:35" ht="15.75" customHeight="1">
      <c r="A14" s="222" t="s">
        <v>365</v>
      </c>
      <c r="B14" s="138">
        <v>338970</v>
      </c>
      <c r="C14" s="138"/>
      <c r="D14" s="138"/>
      <c r="E14" s="139">
        <v>292619</v>
      </c>
      <c r="F14" s="139"/>
      <c r="G14" s="139">
        <v>257964</v>
      </c>
      <c r="H14" s="139"/>
      <c r="I14" s="140">
        <v>225656</v>
      </c>
      <c r="J14" s="141"/>
      <c r="K14" s="138">
        <v>49433</v>
      </c>
      <c r="L14" s="138"/>
      <c r="M14" s="139">
        <v>42103</v>
      </c>
      <c r="N14" s="139"/>
      <c r="O14" s="139">
        <v>21799</v>
      </c>
      <c r="P14" s="142">
        <v>10703</v>
      </c>
      <c r="Q14" s="142"/>
      <c r="R14" s="143"/>
      <c r="S14" s="144">
        <v>69789</v>
      </c>
      <c r="T14" s="144"/>
      <c r="U14" s="139">
        <v>55344</v>
      </c>
      <c r="V14" s="139"/>
      <c r="W14" s="139">
        <v>51184</v>
      </c>
      <c r="X14" s="142">
        <v>43965</v>
      </c>
      <c r="Y14" s="142"/>
      <c r="Z14" s="140"/>
      <c r="AA14" s="138">
        <v>15277</v>
      </c>
      <c r="AB14" s="138"/>
      <c r="AC14" s="145">
        <v>458192</v>
      </c>
      <c r="AD14" s="145"/>
      <c r="AE14" s="146">
        <v>390066</v>
      </c>
      <c r="AF14" s="146"/>
      <c r="AG14" s="146">
        <v>330947</v>
      </c>
      <c r="AH14" s="145">
        <v>295601</v>
      </c>
      <c r="AI14" s="147"/>
    </row>
    <row r="15" spans="1:35" ht="17.25" customHeight="1">
      <c r="A15" s="222" t="s">
        <v>366</v>
      </c>
      <c r="B15" s="138">
        <v>328609</v>
      </c>
      <c r="C15" s="138"/>
      <c r="D15" s="138"/>
      <c r="E15" s="139">
        <v>282024</v>
      </c>
      <c r="F15" s="139"/>
      <c r="G15" s="139">
        <v>248437</v>
      </c>
      <c r="H15" s="139"/>
      <c r="I15" s="140">
        <v>219822</v>
      </c>
      <c r="J15" s="141"/>
      <c r="K15" s="138">
        <v>48874</v>
      </c>
      <c r="L15" s="138"/>
      <c r="M15" s="139">
        <v>41261</v>
      </c>
      <c r="N15" s="139"/>
      <c r="O15" s="139">
        <v>19666</v>
      </c>
      <c r="P15" s="142">
        <v>9909</v>
      </c>
      <c r="Q15" s="142"/>
      <c r="R15" s="143"/>
      <c r="S15" s="144">
        <v>69728</v>
      </c>
      <c r="T15" s="144"/>
      <c r="U15" s="139">
        <v>55289</v>
      </c>
      <c r="V15" s="139"/>
      <c r="W15" s="139">
        <v>51137</v>
      </c>
      <c r="X15" s="142">
        <v>43921</v>
      </c>
      <c r="Y15" s="142"/>
      <c r="Z15" s="140"/>
      <c r="AA15" s="138">
        <v>15277</v>
      </c>
      <c r="AB15" s="141"/>
      <c r="AC15" s="145">
        <v>447211</v>
      </c>
      <c r="AD15" s="145"/>
      <c r="AE15" s="146">
        <v>378574</v>
      </c>
      <c r="AF15" s="146"/>
      <c r="AG15" s="146">
        <v>319240</v>
      </c>
      <c r="AH15" s="145">
        <v>288929</v>
      </c>
      <c r="AI15" s="147"/>
    </row>
    <row r="16" spans="1:35" ht="17.25" customHeight="1">
      <c r="A16" s="92" t="s">
        <v>281</v>
      </c>
      <c r="B16" s="138">
        <v>216777</v>
      </c>
      <c r="C16" s="138"/>
      <c r="D16" s="138"/>
      <c r="E16" s="139">
        <v>188441</v>
      </c>
      <c r="F16" s="139"/>
      <c r="G16" s="139">
        <v>165541</v>
      </c>
      <c r="H16" s="139"/>
      <c r="I16" s="140">
        <v>154943</v>
      </c>
      <c r="J16" s="141"/>
      <c r="K16" s="138">
        <v>9185</v>
      </c>
      <c r="L16" s="138"/>
      <c r="M16" s="139">
        <v>8732</v>
      </c>
      <c r="N16" s="139"/>
      <c r="O16" s="139">
        <v>7543</v>
      </c>
      <c r="P16" s="142">
        <v>5707</v>
      </c>
      <c r="Q16" s="142"/>
      <c r="R16" s="143"/>
      <c r="S16" s="144">
        <v>51568</v>
      </c>
      <c r="T16" s="144"/>
      <c r="U16" s="139">
        <v>43938</v>
      </c>
      <c r="V16" s="139"/>
      <c r="W16" s="139">
        <v>40556</v>
      </c>
      <c r="X16" s="142">
        <v>35348</v>
      </c>
      <c r="Y16" s="142"/>
      <c r="Z16" s="140"/>
      <c r="AA16" s="138">
        <v>12520</v>
      </c>
      <c r="AB16" s="140"/>
      <c r="AC16" s="145">
        <v>277530</v>
      </c>
      <c r="AD16" s="145"/>
      <c r="AE16" s="146">
        <v>241111</v>
      </c>
      <c r="AF16" s="146"/>
      <c r="AG16" s="146">
        <v>213640</v>
      </c>
      <c r="AH16" s="145">
        <v>208518</v>
      </c>
      <c r="AI16" s="147"/>
    </row>
    <row r="17" spans="1:35" ht="17.25" customHeight="1">
      <c r="A17" s="92" t="s">
        <v>367</v>
      </c>
      <c r="B17" s="138">
        <v>56788</v>
      </c>
      <c r="C17" s="138"/>
      <c r="D17" s="138"/>
      <c r="E17" s="139">
        <v>48579</v>
      </c>
      <c r="F17" s="139"/>
      <c r="G17" s="139">
        <v>44057</v>
      </c>
      <c r="H17" s="139"/>
      <c r="I17" s="140"/>
      <c r="J17" s="141"/>
      <c r="K17" s="138">
        <v>32395</v>
      </c>
      <c r="L17" s="138"/>
      <c r="M17" s="139">
        <v>26892</v>
      </c>
      <c r="N17" s="139"/>
      <c r="O17" s="139">
        <v>7117</v>
      </c>
      <c r="P17" s="142"/>
      <c r="Q17" s="142"/>
      <c r="R17" s="143"/>
      <c r="S17" s="144">
        <v>2562</v>
      </c>
      <c r="T17" s="144"/>
      <c r="U17" s="139">
        <v>2029</v>
      </c>
      <c r="V17" s="139"/>
      <c r="W17" s="139">
        <v>2078</v>
      </c>
      <c r="X17" s="142"/>
      <c r="Y17" s="142"/>
      <c r="Z17" s="140"/>
      <c r="AA17" s="138"/>
      <c r="AB17" s="140"/>
      <c r="AC17" s="145">
        <v>91745</v>
      </c>
      <c r="AD17" s="145"/>
      <c r="AE17" s="146">
        <v>77500</v>
      </c>
      <c r="AF17" s="146"/>
      <c r="AG17" s="146">
        <v>53252</v>
      </c>
      <c r="AH17" s="145"/>
      <c r="AI17" s="147"/>
    </row>
    <row r="18" spans="1:35" ht="17.25" customHeight="1">
      <c r="A18" s="92" t="s">
        <v>363</v>
      </c>
      <c r="B18" s="138">
        <v>102504</v>
      </c>
      <c r="C18" s="138"/>
      <c r="D18" s="138"/>
      <c r="E18" s="139">
        <v>79685</v>
      </c>
      <c r="F18" s="139"/>
      <c r="G18" s="139">
        <v>51355</v>
      </c>
      <c r="H18" s="139"/>
      <c r="I18" s="140">
        <v>41379</v>
      </c>
      <c r="J18" s="141"/>
      <c r="K18" s="138">
        <v>6063</v>
      </c>
      <c r="L18" s="138"/>
      <c r="M18" s="139">
        <v>4819</v>
      </c>
      <c r="N18" s="139"/>
      <c r="O18" s="139">
        <v>3328</v>
      </c>
      <c r="P18" s="142">
        <v>2839</v>
      </c>
      <c r="Q18" s="142"/>
      <c r="R18" s="143"/>
      <c r="S18" s="144">
        <v>25064</v>
      </c>
      <c r="T18" s="144"/>
      <c r="U18" s="139">
        <v>21042</v>
      </c>
      <c r="V18" s="139"/>
      <c r="W18" s="139">
        <v>17857</v>
      </c>
      <c r="X18" s="142">
        <v>15898</v>
      </c>
      <c r="Y18" s="142"/>
      <c r="Z18" s="140"/>
      <c r="AA18" s="138">
        <v>8257</v>
      </c>
      <c r="AB18" s="140"/>
      <c r="AC18" s="145">
        <v>133631</v>
      </c>
      <c r="AD18" s="145"/>
      <c r="AE18" s="146">
        <v>105546</v>
      </c>
      <c r="AF18" s="146"/>
      <c r="AG18" s="146">
        <v>72540</v>
      </c>
      <c r="AH18" s="145">
        <v>68373</v>
      </c>
      <c r="AI18" s="147"/>
    </row>
    <row r="19" spans="1:35" ht="17.25" customHeight="1">
      <c r="A19" s="92" t="s">
        <v>368</v>
      </c>
      <c r="B19" s="138">
        <v>99402</v>
      </c>
      <c r="C19" s="138">
        <v>75828</v>
      </c>
      <c r="D19" s="138">
        <v>46884</v>
      </c>
      <c r="E19" s="148">
        <v>75828</v>
      </c>
      <c r="F19" s="148">
        <v>0</v>
      </c>
      <c r="G19" s="148">
        <v>46884</v>
      </c>
      <c r="H19" s="139"/>
      <c r="I19" s="140" t="e">
        <v>#REF!</v>
      </c>
      <c r="J19" s="143"/>
      <c r="K19" s="138">
        <v>5959</v>
      </c>
      <c r="L19" s="138"/>
      <c r="M19" s="139">
        <v>4693</v>
      </c>
      <c r="N19" s="139"/>
      <c r="O19" s="139">
        <v>3187</v>
      </c>
      <c r="P19" s="142">
        <v>2687</v>
      </c>
      <c r="Q19" s="142"/>
      <c r="R19" s="138"/>
      <c r="S19" s="144">
        <v>24364</v>
      </c>
      <c r="T19" s="144"/>
      <c r="U19" s="139">
        <v>19900</v>
      </c>
      <c r="V19" s="139"/>
      <c r="W19" s="139">
        <v>16691</v>
      </c>
      <c r="X19" s="142">
        <v>14760</v>
      </c>
      <c r="Y19" s="142"/>
      <c r="Z19" s="140"/>
      <c r="AA19" s="138">
        <v>8063</v>
      </c>
      <c r="AB19" s="140"/>
      <c r="AC19" s="145">
        <v>129725</v>
      </c>
      <c r="AD19" s="145"/>
      <c r="AE19" s="146">
        <v>100421</v>
      </c>
      <c r="AF19" s="146"/>
      <c r="AG19" s="146">
        <v>66762</v>
      </c>
      <c r="AH19" s="145">
        <v>61774</v>
      </c>
      <c r="AI19" s="147"/>
    </row>
    <row r="20" spans="1:35" ht="17.25" customHeight="1">
      <c r="A20" s="92" t="s">
        <v>282</v>
      </c>
      <c r="B20" s="138">
        <v>67131</v>
      </c>
      <c r="C20" s="138"/>
      <c r="D20" s="138"/>
      <c r="E20" s="149">
        <v>79053</v>
      </c>
      <c r="F20" s="149">
        <v>79053</v>
      </c>
      <c r="G20" s="149">
        <v>70001</v>
      </c>
      <c r="H20" s="139"/>
      <c r="I20" s="140"/>
      <c r="J20" s="143"/>
      <c r="K20" s="150">
        <v>2844</v>
      </c>
      <c r="L20" s="138"/>
      <c r="M20" s="149">
        <v>3603</v>
      </c>
      <c r="N20" s="151"/>
      <c r="O20" s="149">
        <v>2666</v>
      </c>
      <c r="P20" s="142"/>
      <c r="Q20" s="142"/>
      <c r="R20" s="138"/>
      <c r="S20" s="150">
        <v>11329</v>
      </c>
      <c r="T20" s="144"/>
      <c r="U20" s="149">
        <v>7094</v>
      </c>
      <c r="V20" s="139"/>
      <c r="W20" s="149">
        <v>5460</v>
      </c>
      <c r="X20" s="142"/>
      <c r="Y20" s="142"/>
      <c r="Z20" s="140"/>
      <c r="AA20" s="138"/>
      <c r="AB20" s="140"/>
      <c r="AC20" s="150">
        <v>81304</v>
      </c>
      <c r="AD20" s="145"/>
      <c r="AE20" s="149">
        <v>89750</v>
      </c>
      <c r="AF20" s="152"/>
      <c r="AG20" s="149">
        <v>78127</v>
      </c>
      <c r="AH20" s="145"/>
      <c r="AI20" s="147"/>
    </row>
    <row r="21" spans="1:35" ht="17.25" customHeight="1">
      <c r="A21" s="92" t="s">
        <v>283</v>
      </c>
      <c r="B21" s="138">
        <v>3055</v>
      </c>
      <c r="C21" s="138"/>
      <c r="D21" s="138"/>
      <c r="E21" s="139">
        <v>2871</v>
      </c>
      <c r="F21" s="139"/>
      <c r="G21" s="139">
        <v>2863</v>
      </c>
      <c r="H21" s="139"/>
      <c r="I21" s="140">
        <v>3715</v>
      </c>
      <c r="J21" s="143"/>
      <c r="K21" s="138">
        <v>174</v>
      </c>
      <c r="L21" s="138"/>
      <c r="M21" s="139">
        <v>137</v>
      </c>
      <c r="N21" s="139"/>
      <c r="O21" s="139">
        <v>153</v>
      </c>
      <c r="P21" s="142">
        <v>202</v>
      </c>
      <c r="Q21" s="142"/>
      <c r="R21" s="143"/>
      <c r="S21" s="144">
        <v>1182</v>
      </c>
      <c r="T21" s="144"/>
      <c r="U21" s="139">
        <v>1340</v>
      </c>
      <c r="V21" s="139"/>
      <c r="W21" s="139">
        <v>1553</v>
      </c>
      <c r="X21" s="142">
        <v>1487</v>
      </c>
      <c r="Y21" s="142"/>
      <c r="Z21" s="140"/>
      <c r="AA21" s="138">
        <v>436</v>
      </c>
      <c r="AB21" s="140"/>
      <c r="AC21" s="145">
        <v>4411</v>
      </c>
      <c r="AD21" s="145"/>
      <c r="AE21" s="146">
        <v>4348</v>
      </c>
      <c r="AF21" s="146"/>
      <c r="AG21" s="146">
        <v>4569</v>
      </c>
      <c r="AH21" s="153">
        <v>5840</v>
      </c>
      <c r="AI21" s="147"/>
    </row>
    <row r="22" spans="1:35" ht="17.25" customHeight="1">
      <c r="A22" s="92" t="s">
        <v>284</v>
      </c>
      <c r="B22" s="138">
        <v>4085</v>
      </c>
      <c r="C22" s="138"/>
      <c r="D22" s="138"/>
      <c r="E22" s="139">
        <v>3858</v>
      </c>
      <c r="F22" s="139"/>
      <c r="G22" s="139">
        <v>4471</v>
      </c>
      <c r="H22" s="139"/>
      <c r="I22" s="140">
        <v>5115</v>
      </c>
      <c r="J22" s="143"/>
      <c r="K22" s="138">
        <v>181</v>
      </c>
      <c r="L22" s="138"/>
      <c r="M22" s="139">
        <v>126</v>
      </c>
      <c r="N22" s="139"/>
      <c r="O22" s="139">
        <v>141</v>
      </c>
      <c r="P22" s="142">
        <v>152</v>
      </c>
      <c r="Q22" s="142"/>
      <c r="R22" s="143"/>
      <c r="S22" s="144">
        <v>904</v>
      </c>
      <c r="T22" s="144"/>
      <c r="U22" s="139">
        <v>1142</v>
      </c>
      <c r="V22" s="139"/>
      <c r="W22" s="139">
        <v>1166</v>
      </c>
      <c r="X22" s="142">
        <v>1138</v>
      </c>
      <c r="Y22" s="142"/>
      <c r="Z22" s="143"/>
      <c r="AA22" s="138">
        <v>194</v>
      </c>
      <c r="AB22" s="140"/>
      <c r="AC22" s="145">
        <v>5170</v>
      </c>
      <c r="AD22" s="145"/>
      <c r="AE22" s="146">
        <v>5126</v>
      </c>
      <c r="AF22" s="146"/>
      <c r="AG22" s="146">
        <v>5778</v>
      </c>
      <c r="AH22" s="145"/>
      <c r="AI22" s="147"/>
    </row>
    <row r="23" spans="1:35" ht="17.25" customHeight="1">
      <c r="A23" s="92" t="s">
        <v>369</v>
      </c>
      <c r="B23" s="138">
        <v>129402</v>
      </c>
      <c r="C23" s="138"/>
      <c r="D23" s="138"/>
      <c r="E23" s="139">
        <v>101354</v>
      </c>
      <c r="F23" s="139"/>
      <c r="G23" s="139">
        <v>109089</v>
      </c>
      <c r="H23" s="139"/>
      <c r="I23" s="140">
        <v>112949</v>
      </c>
      <c r="J23" s="143"/>
      <c r="K23" s="138">
        <v>37518</v>
      </c>
      <c r="L23" s="138"/>
      <c r="M23" s="139">
        <v>31171</v>
      </c>
      <c r="N23" s="139"/>
      <c r="O23" s="139">
        <v>11670</v>
      </c>
      <c r="P23" s="142">
        <v>4297</v>
      </c>
      <c r="Q23" s="142"/>
      <c r="R23" s="143"/>
      <c r="S23" s="144">
        <v>29419</v>
      </c>
      <c r="T23" s="144"/>
      <c r="U23" s="139">
        <v>24859</v>
      </c>
      <c r="V23" s="139"/>
      <c r="W23" s="139">
        <v>25361</v>
      </c>
      <c r="X23" s="142">
        <v>21817</v>
      </c>
      <c r="Y23" s="142"/>
      <c r="Z23" s="140"/>
      <c r="AA23" s="138" t="s">
        <v>348</v>
      </c>
      <c r="AB23" s="140"/>
      <c r="AC23" s="145">
        <v>196339</v>
      </c>
      <c r="AD23" s="145"/>
      <c r="AE23" s="146">
        <v>157384</v>
      </c>
      <c r="AF23" s="146"/>
      <c r="AG23" s="146">
        <v>146120</v>
      </c>
      <c r="AH23" s="145">
        <v>139063</v>
      </c>
      <c r="AI23" s="147"/>
    </row>
    <row r="24" spans="1:35" ht="17.25" customHeight="1">
      <c r="A24" s="251" t="s">
        <v>364</v>
      </c>
      <c r="B24" s="138">
        <v>27946</v>
      </c>
      <c r="C24" s="138"/>
      <c r="D24" s="138"/>
      <c r="E24" s="139">
        <v>22937</v>
      </c>
      <c r="F24" s="139"/>
      <c r="G24" s="139">
        <v>20209</v>
      </c>
      <c r="H24" s="139"/>
      <c r="I24" s="140">
        <v>18396</v>
      </c>
      <c r="J24" s="141"/>
      <c r="K24" s="138">
        <v>3827</v>
      </c>
      <c r="L24" s="138"/>
      <c r="M24" s="139">
        <v>3137</v>
      </c>
      <c r="N24" s="139"/>
      <c r="O24" s="139">
        <v>2716</v>
      </c>
      <c r="P24" s="142">
        <v>2086</v>
      </c>
      <c r="Q24" s="142"/>
      <c r="R24" s="143"/>
      <c r="S24" s="144">
        <v>5550</v>
      </c>
      <c r="T24" s="144"/>
      <c r="U24" s="139">
        <v>5047</v>
      </c>
      <c r="V24" s="139"/>
      <c r="W24" s="139">
        <v>4792</v>
      </c>
      <c r="X24" s="142">
        <v>4236</v>
      </c>
      <c r="Y24" s="142"/>
      <c r="Z24" s="140"/>
      <c r="AA24" s="138" t="s">
        <v>348</v>
      </c>
      <c r="AB24" s="140"/>
      <c r="AC24" s="145">
        <v>37323</v>
      </c>
      <c r="AD24" s="145"/>
      <c r="AE24" s="146">
        <v>31121</v>
      </c>
      <c r="AF24" s="146"/>
      <c r="AG24" s="146">
        <v>27717</v>
      </c>
      <c r="AH24" s="145">
        <v>24718</v>
      </c>
      <c r="AI24" s="147"/>
    </row>
    <row r="25" spans="1:35" ht="17.25" customHeight="1">
      <c r="A25" s="92" t="s">
        <v>370</v>
      </c>
      <c r="B25" s="138">
        <v>10361</v>
      </c>
      <c r="C25" s="138"/>
      <c r="D25" s="138"/>
      <c r="E25" s="139">
        <v>10595</v>
      </c>
      <c r="F25" s="139"/>
      <c r="G25" s="139">
        <v>9527</v>
      </c>
      <c r="H25" s="139"/>
      <c r="I25" s="140">
        <v>5834</v>
      </c>
      <c r="J25" s="143"/>
      <c r="K25" s="138">
        <v>559</v>
      </c>
      <c r="L25" s="138"/>
      <c r="M25" s="139">
        <v>842</v>
      </c>
      <c r="N25" s="139"/>
      <c r="O25" s="139">
        <v>2133</v>
      </c>
      <c r="P25" s="142">
        <v>794</v>
      </c>
      <c r="Q25" s="142"/>
      <c r="R25" s="143"/>
      <c r="S25" s="144">
        <v>61</v>
      </c>
      <c r="T25" s="144"/>
      <c r="U25" s="139">
        <v>55</v>
      </c>
      <c r="V25" s="139"/>
      <c r="W25" s="139">
        <v>47</v>
      </c>
      <c r="X25" s="142">
        <v>44</v>
      </c>
      <c r="Y25" s="142"/>
      <c r="Z25" s="140"/>
      <c r="AA25" s="140" t="e">
        <v>#REF!</v>
      </c>
      <c r="AB25" s="140"/>
      <c r="AC25" s="145">
        <v>10981</v>
      </c>
      <c r="AD25" s="145"/>
      <c r="AE25" s="146">
        <v>11492</v>
      </c>
      <c r="AF25" s="146"/>
      <c r="AG25" s="146">
        <v>11707</v>
      </c>
      <c r="AH25" s="145">
        <v>6672</v>
      </c>
      <c r="AI25" s="147"/>
    </row>
    <row r="26" spans="1:35" ht="17.25" customHeight="1">
      <c r="A26" s="51" t="s">
        <v>218</v>
      </c>
      <c r="B26" s="138">
        <v>0</v>
      </c>
      <c r="C26" s="138"/>
      <c r="D26" s="138"/>
      <c r="E26" s="139">
        <v>1688</v>
      </c>
      <c r="F26" s="139"/>
      <c r="G26" s="139">
        <v>697</v>
      </c>
      <c r="H26" s="139"/>
      <c r="I26" s="140">
        <v>49</v>
      </c>
      <c r="J26" s="143"/>
      <c r="K26" s="138">
        <v>172</v>
      </c>
      <c r="L26" s="138"/>
      <c r="M26" s="139">
        <v>15919</v>
      </c>
      <c r="N26" s="139"/>
      <c r="O26" s="139">
        <v>45602</v>
      </c>
      <c r="P26" s="142">
        <v>2422</v>
      </c>
      <c r="Q26" s="142"/>
      <c r="R26" s="143"/>
      <c r="S26" s="144">
        <v>0</v>
      </c>
      <c r="T26" s="144"/>
      <c r="U26" s="139">
        <v>0</v>
      </c>
      <c r="V26" s="139"/>
      <c r="W26" s="139">
        <v>0</v>
      </c>
      <c r="X26" s="142">
        <v>0</v>
      </c>
      <c r="Y26" s="142"/>
      <c r="Z26" s="140"/>
      <c r="AA26" s="140" t="e">
        <v>#REF!</v>
      </c>
      <c r="AB26" s="140"/>
      <c r="AC26" s="145">
        <v>172</v>
      </c>
      <c r="AD26" s="145"/>
      <c r="AE26" s="146">
        <v>17607</v>
      </c>
      <c r="AF26" s="146"/>
      <c r="AG26" s="146">
        <v>46299</v>
      </c>
      <c r="AH26" s="145">
        <v>2471</v>
      </c>
      <c r="AI26" s="147"/>
    </row>
    <row r="27" spans="1:35" ht="17.25" customHeight="1">
      <c r="A27" s="51" t="s">
        <v>285</v>
      </c>
      <c r="B27" s="138">
        <v>379</v>
      </c>
      <c r="C27" s="138"/>
      <c r="D27" s="138"/>
      <c r="E27" s="139">
        <v>1563</v>
      </c>
      <c r="F27" s="139"/>
      <c r="G27" s="139">
        <v>1422</v>
      </c>
      <c r="H27" s="139"/>
      <c r="I27" s="140">
        <v>707</v>
      </c>
      <c r="J27" s="143"/>
      <c r="K27" s="138">
        <v>0</v>
      </c>
      <c r="L27" s="138"/>
      <c r="M27" s="139">
        <v>41520</v>
      </c>
      <c r="N27" s="139"/>
      <c r="O27" s="139">
        <v>50341</v>
      </c>
      <c r="P27" s="142">
        <v>5669</v>
      </c>
      <c r="Q27" s="142"/>
      <c r="R27" s="143"/>
      <c r="S27" s="144">
        <v>0</v>
      </c>
      <c r="T27" s="144"/>
      <c r="U27" s="139">
        <v>0</v>
      </c>
      <c r="V27" s="139"/>
      <c r="W27" s="139">
        <v>0</v>
      </c>
      <c r="X27" s="142">
        <v>0</v>
      </c>
      <c r="Y27" s="142"/>
      <c r="Z27" s="140"/>
      <c r="AA27" s="140" t="e">
        <v>#REF!</v>
      </c>
      <c r="AB27" s="140"/>
      <c r="AC27" s="154">
        <v>379</v>
      </c>
      <c r="AD27" s="145"/>
      <c r="AE27" s="146">
        <v>43083</v>
      </c>
      <c r="AF27" s="146"/>
      <c r="AG27" s="146">
        <v>51763</v>
      </c>
      <c r="AH27" s="145">
        <v>6376</v>
      </c>
      <c r="AI27" s="147"/>
    </row>
    <row r="28" spans="1:35" ht="17.25" customHeight="1">
      <c r="A28" s="155" t="s">
        <v>286</v>
      </c>
      <c r="B28" s="156"/>
      <c r="C28" s="156"/>
      <c r="D28" s="156"/>
      <c r="E28" s="157"/>
      <c r="F28" s="157"/>
      <c r="G28" s="157"/>
      <c r="H28" s="157"/>
      <c r="I28" s="156"/>
      <c r="J28" s="141"/>
      <c r="K28" s="159"/>
      <c r="L28" s="159"/>
      <c r="M28" s="160"/>
      <c r="N28" s="160"/>
      <c r="O28" s="160"/>
      <c r="P28" s="161"/>
      <c r="Q28" s="161"/>
      <c r="R28" s="162"/>
      <c r="S28" s="142"/>
      <c r="T28" s="142"/>
      <c r="U28" s="161"/>
      <c r="V28" s="161"/>
      <c r="W28" s="161"/>
      <c r="X28" s="156"/>
      <c r="Y28" s="156"/>
      <c r="Z28" s="156"/>
      <c r="AA28" s="141"/>
      <c r="AB28" s="141"/>
      <c r="AC28" s="163"/>
      <c r="AD28" s="163"/>
      <c r="AE28" s="160"/>
      <c r="AF28" s="160"/>
      <c r="AG28" s="160"/>
      <c r="AH28" s="164"/>
      <c r="AI28" s="147"/>
    </row>
    <row r="29" spans="1:35" ht="17.25" customHeight="1">
      <c r="A29" s="222" t="s">
        <v>371</v>
      </c>
      <c r="B29" s="165">
        <v>0.165</v>
      </c>
      <c r="C29" s="159"/>
      <c r="D29" s="159"/>
      <c r="E29" s="166">
        <v>0.135</v>
      </c>
      <c r="F29" s="166"/>
      <c r="G29" s="166">
        <v>0.13</v>
      </c>
      <c r="H29" s="166"/>
      <c r="I29" s="159"/>
      <c r="J29" s="167"/>
      <c r="K29" s="165">
        <v>0.185</v>
      </c>
      <c r="L29" s="156"/>
      <c r="M29" s="168">
        <v>1.098</v>
      </c>
      <c r="N29" s="161"/>
      <c r="O29" s="166">
        <v>0.985</v>
      </c>
      <c r="P29" s="161"/>
      <c r="Q29" s="161"/>
      <c r="R29" s="162"/>
      <c r="S29" s="165">
        <v>0.261</v>
      </c>
      <c r="T29" s="159"/>
      <c r="U29" s="166">
        <v>0.081</v>
      </c>
      <c r="V29" s="161"/>
      <c r="W29" s="168">
        <v>0.164</v>
      </c>
      <c r="X29" s="156"/>
      <c r="Y29" s="156"/>
      <c r="Z29" s="156"/>
      <c r="AA29" s="141"/>
      <c r="AB29" s="141"/>
      <c r="AC29" s="165">
        <v>0.18130405151965007</v>
      </c>
      <c r="AD29" s="159"/>
      <c r="AE29" s="168">
        <v>0.18586016789875956</v>
      </c>
      <c r="AF29" s="160"/>
      <c r="AG29" s="166">
        <v>0.167</v>
      </c>
      <c r="AH29" s="164"/>
      <c r="AI29" s="147"/>
    </row>
    <row r="30" spans="1:35" ht="17.25" customHeight="1">
      <c r="A30" s="222" t="s">
        <v>372</v>
      </c>
      <c r="B30" s="165">
        <v>0.15</v>
      </c>
      <c r="C30" s="159"/>
      <c r="D30" s="159"/>
      <c r="E30" s="166">
        <v>0.138</v>
      </c>
      <c r="F30" s="166"/>
      <c r="G30" s="166">
        <v>0.068</v>
      </c>
      <c r="H30" s="166"/>
      <c r="I30" s="161"/>
      <c r="J30" s="169"/>
      <c r="K30" s="165">
        <v>0.052</v>
      </c>
      <c r="L30" s="156"/>
      <c r="M30" s="168">
        <v>0.158</v>
      </c>
      <c r="N30" s="161"/>
      <c r="O30" s="166">
        <v>0.322</v>
      </c>
      <c r="P30" s="161"/>
      <c r="Q30" s="161"/>
      <c r="R30" s="170"/>
      <c r="S30" s="165">
        <v>0.174</v>
      </c>
      <c r="T30" s="159"/>
      <c r="U30" s="166">
        <v>0.083</v>
      </c>
      <c r="V30" s="161"/>
      <c r="W30" s="168">
        <v>0.147</v>
      </c>
      <c r="X30" s="156"/>
      <c r="Y30" s="156"/>
      <c r="Z30" s="156"/>
      <c r="AA30" s="141"/>
      <c r="AB30" s="141"/>
      <c r="AC30" s="165">
        <v>0.15104661338553613</v>
      </c>
      <c r="AD30" s="159"/>
      <c r="AE30" s="168">
        <v>0.12858547088560196</v>
      </c>
      <c r="AF30" s="160"/>
      <c r="AG30" s="166">
        <v>0.09</v>
      </c>
      <c r="AH30" s="161"/>
      <c r="AI30" s="147"/>
    </row>
    <row r="31" spans="1:35" ht="17.25" customHeight="1">
      <c r="A31" s="222" t="s">
        <v>375</v>
      </c>
      <c r="B31" s="165">
        <v>0.286</v>
      </c>
      <c r="C31" s="156"/>
      <c r="D31" s="156"/>
      <c r="E31" s="166">
        <v>0.552</v>
      </c>
      <c r="F31" s="166"/>
      <c r="G31" s="168">
        <v>0.241</v>
      </c>
      <c r="H31" s="171"/>
      <c r="I31" s="160"/>
      <c r="J31" s="141"/>
      <c r="K31" s="165">
        <v>0.258</v>
      </c>
      <c r="L31" s="159"/>
      <c r="M31" s="166">
        <v>0.448</v>
      </c>
      <c r="N31" s="161"/>
      <c r="O31" s="166">
        <v>0.172</v>
      </c>
      <c r="P31" s="164"/>
      <c r="Q31" s="164"/>
      <c r="R31" s="170"/>
      <c r="S31" s="165">
        <v>0.191</v>
      </c>
      <c r="T31" s="156"/>
      <c r="U31" s="166">
        <v>0.178</v>
      </c>
      <c r="V31" s="161"/>
      <c r="W31" s="166">
        <v>0.123</v>
      </c>
      <c r="X31" s="156"/>
      <c r="Y31" s="156"/>
      <c r="Z31" s="156"/>
      <c r="AA31" s="141"/>
      <c r="AB31" s="141"/>
      <c r="AC31" s="165">
        <v>0.2660925094271692</v>
      </c>
      <c r="AD31" s="156"/>
      <c r="AE31" s="168">
        <v>0.4550041356492969</v>
      </c>
      <c r="AF31" s="161"/>
      <c r="AG31" s="168">
        <v>0.207</v>
      </c>
      <c r="AH31" s="164"/>
      <c r="AI31" s="147"/>
    </row>
    <row r="32" spans="1:35" ht="17.25" customHeight="1">
      <c r="A32" s="92" t="s">
        <v>287</v>
      </c>
      <c r="B32" s="165">
        <v>0.218</v>
      </c>
      <c r="C32" s="159"/>
      <c r="D32" s="159"/>
      <c r="E32" s="166">
        <v>0.135</v>
      </c>
      <c r="F32" s="166"/>
      <c r="G32" s="168">
        <v>0.099</v>
      </c>
      <c r="H32" s="171"/>
      <c r="I32" s="161"/>
      <c r="J32" s="141"/>
      <c r="K32" s="165">
        <v>0.22</v>
      </c>
      <c r="L32" s="156"/>
      <c r="M32" s="168">
        <v>0.155</v>
      </c>
      <c r="N32" s="164"/>
      <c r="O32" s="166">
        <v>0.302</v>
      </c>
      <c r="P32" s="161"/>
      <c r="Q32" s="161"/>
      <c r="R32" s="170"/>
      <c r="S32" s="165">
        <v>0.1</v>
      </c>
      <c r="T32" s="159"/>
      <c r="U32" s="166">
        <v>0.053</v>
      </c>
      <c r="V32" s="160"/>
      <c r="W32" s="166">
        <v>0.131</v>
      </c>
      <c r="X32" s="161"/>
      <c r="Y32" s="161"/>
      <c r="Z32" s="161"/>
      <c r="AA32" s="141"/>
      <c r="AB32" s="141"/>
      <c r="AC32" s="165">
        <v>0.1992866553131326</v>
      </c>
      <c r="AD32" s="159"/>
      <c r="AE32" s="168">
        <v>0.12281271421871054</v>
      </c>
      <c r="AF32" s="161"/>
      <c r="AG32" s="166">
        <v>0.121</v>
      </c>
      <c r="AH32" s="161"/>
      <c r="AI32" s="147"/>
    </row>
    <row r="33" spans="1:35" ht="17.25" customHeight="1">
      <c r="A33" s="92" t="s">
        <v>288</v>
      </c>
      <c r="B33" s="165">
        <v>0.064</v>
      </c>
      <c r="C33" s="161"/>
      <c r="D33" s="161"/>
      <c r="E33" s="172">
        <v>0.003</v>
      </c>
      <c r="F33" s="171"/>
      <c r="G33" s="173">
        <v>-0.229</v>
      </c>
      <c r="H33" s="166"/>
      <c r="I33" s="141"/>
      <c r="J33" s="141"/>
      <c r="K33" s="174">
        <v>0.27</v>
      </c>
      <c r="L33" s="161"/>
      <c r="M33" s="175">
        <v>-0.105</v>
      </c>
      <c r="N33" s="161"/>
      <c r="O33" s="173">
        <v>-0.243</v>
      </c>
      <c r="P33" s="141"/>
      <c r="Q33" s="141"/>
      <c r="R33" s="141"/>
      <c r="S33" s="171">
        <v>-0.118</v>
      </c>
      <c r="T33" s="156"/>
      <c r="U33" s="173">
        <v>-0.137</v>
      </c>
      <c r="V33" s="161"/>
      <c r="W33" s="166">
        <v>0.044</v>
      </c>
      <c r="X33" s="156"/>
      <c r="Y33" s="156"/>
      <c r="Z33" s="156"/>
      <c r="AA33" s="141"/>
      <c r="AB33" s="141"/>
      <c r="AC33" s="165">
        <v>0.014489420423183073</v>
      </c>
      <c r="AD33" s="161"/>
      <c r="AE33" s="173">
        <v>-0.04836944626833005</v>
      </c>
      <c r="AF33" s="161"/>
      <c r="AG33" s="173">
        <v>-0.155</v>
      </c>
      <c r="AH33" s="164"/>
      <c r="AI33" s="147"/>
    </row>
    <row r="34" spans="1:35" ht="12" customHeight="1">
      <c r="A34" s="92"/>
      <c r="B34" s="156"/>
      <c r="C34" s="156"/>
      <c r="D34" s="156"/>
      <c r="E34" s="164"/>
      <c r="F34" s="164"/>
      <c r="G34" s="164"/>
      <c r="H34" s="164"/>
      <c r="I34" s="160"/>
      <c r="J34" s="141"/>
      <c r="K34" s="156"/>
      <c r="L34" s="156"/>
      <c r="M34" s="164"/>
      <c r="N34" s="164"/>
      <c r="O34" s="164"/>
      <c r="P34" s="160"/>
      <c r="Q34" s="160"/>
      <c r="R34" s="162"/>
      <c r="S34" s="142"/>
      <c r="T34" s="142"/>
      <c r="U34" s="176"/>
      <c r="V34" s="164"/>
      <c r="W34" s="164"/>
      <c r="X34" s="164"/>
      <c r="Y34" s="164"/>
      <c r="Z34" s="164"/>
      <c r="AA34" s="141"/>
      <c r="AB34" s="141"/>
      <c r="AC34" s="159"/>
      <c r="AD34" s="159"/>
      <c r="AE34" s="164"/>
      <c r="AF34" s="164"/>
      <c r="AG34" s="164"/>
      <c r="AH34" s="164"/>
      <c r="AI34" s="147"/>
    </row>
    <row r="35" spans="1:35" ht="17.25" customHeight="1">
      <c r="A35" s="92" t="s">
        <v>373</v>
      </c>
      <c r="B35" s="156">
        <v>0.394</v>
      </c>
      <c r="C35" s="156"/>
      <c r="D35" s="156"/>
      <c r="E35" s="176">
        <v>0.359</v>
      </c>
      <c r="F35" s="176"/>
      <c r="G35" s="176">
        <v>0.439</v>
      </c>
      <c r="H35" s="176"/>
      <c r="I35" s="164">
        <v>0.514</v>
      </c>
      <c r="J35" s="141"/>
      <c r="K35" s="156">
        <v>0.768</v>
      </c>
      <c r="L35" s="156"/>
      <c r="M35" s="176">
        <v>0.755</v>
      </c>
      <c r="N35" s="176"/>
      <c r="O35" s="176">
        <v>0.593</v>
      </c>
      <c r="P35" s="164">
        <v>0.434</v>
      </c>
      <c r="Q35" s="164"/>
      <c r="R35" s="162"/>
      <c r="S35" s="156">
        <v>0.422</v>
      </c>
      <c r="T35" s="156"/>
      <c r="U35" s="176">
        <v>0.45</v>
      </c>
      <c r="V35" s="164"/>
      <c r="W35" s="176">
        <v>0.496</v>
      </c>
      <c r="X35" s="164">
        <v>0.497</v>
      </c>
      <c r="Y35" s="164"/>
      <c r="Z35" s="164"/>
      <c r="AA35" s="141"/>
      <c r="AB35" s="141"/>
      <c r="AC35" s="177">
        <v>0.4390298986384503</v>
      </c>
      <c r="AD35" s="159"/>
      <c r="AE35" s="176">
        <v>0.4157284969385114</v>
      </c>
      <c r="AF35" s="176"/>
      <c r="AG35" s="176">
        <v>0.4577120661571232</v>
      </c>
      <c r="AH35" s="164" t="e">
        <v>#REF!</v>
      </c>
      <c r="AI35" s="147"/>
    </row>
    <row r="36" spans="1:35" ht="17.25" customHeight="1">
      <c r="A36" s="92" t="s">
        <v>374</v>
      </c>
      <c r="B36" s="156">
        <v>0.022</v>
      </c>
      <c r="C36" s="156"/>
      <c r="D36" s="156"/>
      <c r="E36" s="176">
        <v>0.025</v>
      </c>
      <c r="F36" s="176"/>
      <c r="G36" s="176">
        <v>0.019</v>
      </c>
      <c r="H36" s="176"/>
      <c r="I36" s="164">
        <v>0.021</v>
      </c>
      <c r="J36" s="141"/>
      <c r="K36" s="156">
        <v>0.003</v>
      </c>
      <c r="L36" s="156"/>
      <c r="M36" s="176">
        <v>0.003</v>
      </c>
      <c r="N36" s="176"/>
      <c r="O36" s="176">
        <v>0.009</v>
      </c>
      <c r="P36" s="164">
        <v>0.027</v>
      </c>
      <c r="Q36" s="164"/>
      <c r="R36" s="141"/>
      <c r="S36" s="156">
        <v>0.024</v>
      </c>
      <c r="T36" s="156"/>
      <c r="U36" s="176">
        <v>0.026</v>
      </c>
      <c r="V36" s="164"/>
      <c r="W36" s="176">
        <v>0.024</v>
      </c>
      <c r="X36" s="164">
        <v>0.027</v>
      </c>
      <c r="Y36" s="164"/>
      <c r="Z36" s="141"/>
      <c r="AA36" s="141"/>
      <c r="AB36" s="141"/>
      <c r="AC36" s="177">
        <v>0.02</v>
      </c>
      <c r="AD36" s="159"/>
      <c r="AE36" s="176">
        <v>0.022</v>
      </c>
      <c r="AF36" s="176"/>
      <c r="AG36" s="176">
        <v>0.019</v>
      </c>
      <c r="AH36" s="164" t="e">
        <v>#REF!</v>
      </c>
      <c r="AI36" s="147"/>
    </row>
    <row r="37" spans="1:35" ht="17.25" customHeight="1">
      <c r="A37" s="92" t="s">
        <v>376</v>
      </c>
      <c r="B37" s="156">
        <v>0.302</v>
      </c>
      <c r="C37" s="156"/>
      <c r="D37" s="156"/>
      <c r="E37" s="176">
        <v>0.269</v>
      </c>
      <c r="F37" s="176"/>
      <c r="G37" s="176">
        <v>0.189</v>
      </c>
      <c r="H37" s="176"/>
      <c r="I37" s="164">
        <v>0.165</v>
      </c>
      <c r="J37" s="141"/>
      <c r="K37" s="156">
        <v>0.122</v>
      </c>
      <c r="L37" s="156"/>
      <c r="M37" s="176">
        <v>0.114</v>
      </c>
      <c r="N37" s="176"/>
      <c r="O37" s="176">
        <v>0.162</v>
      </c>
      <c r="P37" s="164">
        <v>0.271</v>
      </c>
      <c r="Q37" s="164"/>
      <c r="R37" s="141"/>
      <c r="S37" s="156">
        <v>0.349</v>
      </c>
      <c r="T37" s="156"/>
      <c r="U37" s="176">
        <v>0.36</v>
      </c>
      <c r="V37" s="164"/>
      <c r="W37" s="176">
        <v>0.326</v>
      </c>
      <c r="X37" s="164">
        <v>0.336</v>
      </c>
      <c r="Y37" s="164"/>
      <c r="Z37" s="141"/>
      <c r="AA37" s="141"/>
      <c r="AB37" s="141"/>
      <c r="AC37" s="177">
        <v>0.29</v>
      </c>
      <c r="AD37" s="159"/>
      <c r="AE37" s="176">
        <v>0.265</v>
      </c>
      <c r="AF37" s="176"/>
      <c r="AG37" s="176">
        <v>0.209</v>
      </c>
      <c r="AH37" s="164" t="e">
        <v>#REF!</v>
      </c>
      <c r="AI37" s="147"/>
    </row>
    <row r="38" spans="1:35" ht="15" customHeight="1">
      <c r="A38" s="222" t="s">
        <v>377</v>
      </c>
      <c r="B38" s="156">
        <v>0.473</v>
      </c>
      <c r="C38" s="156"/>
      <c r="D38" s="156"/>
      <c r="E38" s="176">
        <v>0.423</v>
      </c>
      <c r="F38" s="176"/>
      <c r="G38" s="176">
        <v>0.31</v>
      </c>
      <c r="H38" s="176"/>
      <c r="I38" s="164">
        <v>0.267</v>
      </c>
      <c r="J38" s="141"/>
      <c r="K38" s="156">
        <v>0.66</v>
      </c>
      <c r="L38" s="156"/>
      <c r="M38" s="176">
        <v>0.552</v>
      </c>
      <c r="N38" s="176"/>
      <c r="O38" s="176">
        <v>0.441</v>
      </c>
      <c r="P38" s="164">
        <v>0.497</v>
      </c>
      <c r="Q38" s="164"/>
      <c r="R38" s="141"/>
      <c r="S38" s="156">
        <v>0.486</v>
      </c>
      <c r="T38" s="156"/>
      <c r="U38" s="176">
        <v>0.479</v>
      </c>
      <c r="V38" s="164"/>
      <c r="W38" s="176">
        <v>0.44</v>
      </c>
      <c r="X38" s="164">
        <v>0.45</v>
      </c>
      <c r="Y38" s="164"/>
      <c r="Z38" s="141"/>
      <c r="AA38" s="141"/>
      <c r="AB38" s="141"/>
      <c r="AC38" s="177">
        <v>0.482</v>
      </c>
      <c r="AD38" s="159"/>
      <c r="AE38" s="176">
        <v>0.438</v>
      </c>
      <c r="AF38" s="176"/>
      <c r="AG38" s="176">
        <v>0.34</v>
      </c>
      <c r="AH38" s="164" t="e">
        <v>#REF!</v>
      </c>
      <c r="AI38" s="147"/>
    </row>
    <row r="39" spans="1:35" ht="12.75" customHeight="1">
      <c r="A39" s="141"/>
      <c r="B39" s="156"/>
      <c r="C39" s="156"/>
      <c r="D39" s="156"/>
      <c r="E39" s="164"/>
      <c r="F39" s="164"/>
      <c r="G39" s="164"/>
      <c r="H39" s="164"/>
      <c r="I39" s="164"/>
      <c r="J39" s="164"/>
      <c r="K39" s="141"/>
      <c r="L39" s="141"/>
      <c r="M39" s="141"/>
      <c r="N39" s="141"/>
      <c r="O39" s="141"/>
      <c r="P39" s="141"/>
      <c r="Q39" s="141"/>
      <c r="R39" s="164"/>
      <c r="S39" s="141"/>
      <c r="T39" s="141"/>
      <c r="U39" s="141"/>
      <c r="V39" s="141"/>
      <c r="W39" s="141"/>
      <c r="X39" s="141"/>
      <c r="Y39" s="141"/>
      <c r="Z39" s="164"/>
      <c r="AA39" s="141"/>
      <c r="AB39" s="141"/>
      <c r="AC39" s="159"/>
      <c r="AD39" s="159"/>
      <c r="AE39" s="160"/>
      <c r="AF39" s="160"/>
      <c r="AG39" s="160"/>
      <c r="AH39" s="164"/>
      <c r="AI39" s="147"/>
    </row>
    <row r="40" spans="1:35" ht="18.75" customHeight="1">
      <c r="A40" s="141" t="s">
        <v>289</v>
      </c>
      <c r="B40" s="156"/>
      <c r="C40" s="156"/>
      <c r="D40" s="156"/>
      <c r="E40" s="164"/>
      <c r="F40" s="164"/>
      <c r="G40" s="164"/>
      <c r="H40" s="164"/>
      <c r="I40" s="164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64"/>
      <c r="AA40" s="141"/>
      <c r="AB40" s="141"/>
      <c r="AC40" s="159"/>
      <c r="AD40" s="159"/>
      <c r="AE40" s="160"/>
      <c r="AF40" s="160"/>
      <c r="AG40" s="160"/>
      <c r="AH40" s="164"/>
      <c r="AI40" s="178"/>
    </row>
    <row r="41" spans="1:35" ht="18.75" customHeight="1">
      <c r="A41" s="92" t="s">
        <v>290</v>
      </c>
      <c r="B41" s="156"/>
      <c r="C41" s="156"/>
      <c r="D41" s="156"/>
      <c r="E41" s="164"/>
      <c r="F41" s="164"/>
      <c r="G41" s="164"/>
      <c r="H41" s="164"/>
      <c r="I41" s="164"/>
      <c r="J41" s="179"/>
      <c r="K41" s="141"/>
      <c r="L41" s="141"/>
      <c r="M41" s="141"/>
      <c r="N41" s="141"/>
      <c r="O41" s="141"/>
      <c r="P41" s="141"/>
      <c r="Q41" s="141"/>
      <c r="R41" s="164"/>
      <c r="S41" s="141"/>
      <c r="T41" s="141"/>
      <c r="U41" s="141"/>
      <c r="V41" s="141"/>
      <c r="W41" s="141"/>
      <c r="X41" s="141"/>
      <c r="Y41" s="141"/>
      <c r="Z41" s="164"/>
      <c r="AA41" s="141"/>
      <c r="AB41" s="141"/>
      <c r="AC41" s="159"/>
      <c r="AD41" s="159"/>
      <c r="AE41" s="160"/>
      <c r="AF41" s="160"/>
      <c r="AG41" s="160"/>
      <c r="AH41" s="164"/>
      <c r="AI41" s="178"/>
    </row>
    <row r="42" spans="1:35" ht="18.75" customHeight="1">
      <c r="A42" s="92" t="s">
        <v>378</v>
      </c>
      <c r="B42" s="156">
        <v>0.09</v>
      </c>
      <c r="C42" s="156"/>
      <c r="D42" s="156"/>
      <c r="E42" s="176">
        <v>0.09</v>
      </c>
      <c r="F42" s="176"/>
      <c r="G42" s="176">
        <v>0.09</v>
      </c>
      <c r="H42" s="176"/>
      <c r="I42" s="164">
        <v>0.12</v>
      </c>
      <c r="J42" s="141"/>
      <c r="K42" s="156">
        <v>0.09</v>
      </c>
      <c r="L42" s="156"/>
      <c r="M42" s="176">
        <v>0.09</v>
      </c>
      <c r="N42" s="176"/>
      <c r="O42" s="176">
        <v>0.09</v>
      </c>
      <c r="P42" s="164">
        <v>0.12</v>
      </c>
      <c r="Q42" s="164"/>
      <c r="R42" s="141"/>
      <c r="S42" s="156">
        <v>0.01</v>
      </c>
      <c r="T42" s="156"/>
      <c r="U42" s="176">
        <v>0.01</v>
      </c>
      <c r="V42" s="176"/>
      <c r="W42" s="176">
        <v>0.01</v>
      </c>
      <c r="X42" s="164">
        <v>0.01</v>
      </c>
      <c r="Y42" s="164"/>
      <c r="Z42" s="141"/>
      <c r="AA42" s="141"/>
      <c r="AB42" s="141"/>
      <c r="AC42" s="177">
        <v>0.071</v>
      </c>
      <c r="AD42" s="159"/>
      <c r="AE42" s="180">
        <v>0.072</v>
      </c>
      <c r="AF42" s="180"/>
      <c r="AG42" s="180">
        <v>0.073</v>
      </c>
      <c r="AH42" s="164" t="e">
        <v>#REF!</v>
      </c>
      <c r="AI42" s="147"/>
    </row>
    <row r="43" spans="1:35" ht="18.75" customHeight="1">
      <c r="A43" s="92" t="s">
        <v>291</v>
      </c>
      <c r="B43" s="156"/>
      <c r="C43" s="156"/>
      <c r="D43" s="156"/>
      <c r="E43" s="176"/>
      <c r="F43" s="176"/>
      <c r="G43" s="176"/>
      <c r="H43" s="176"/>
      <c r="I43" s="164"/>
      <c r="J43" s="141"/>
      <c r="K43" s="181"/>
      <c r="L43" s="181"/>
      <c r="M43" s="176"/>
      <c r="N43" s="176"/>
      <c r="O43" s="176"/>
      <c r="P43" s="164"/>
      <c r="Q43" s="164"/>
      <c r="R43" s="164"/>
      <c r="S43" s="181"/>
      <c r="T43" s="181"/>
      <c r="U43" s="176"/>
      <c r="V43" s="176"/>
      <c r="W43" s="176"/>
      <c r="X43" s="164"/>
      <c r="Y43" s="164"/>
      <c r="Z43" s="141"/>
      <c r="AA43" s="141"/>
      <c r="AB43" s="141"/>
      <c r="AC43" s="177"/>
      <c r="AD43" s="159"/>
      <c r="AE43" s="180"/>
      <c r="AF43" s="180"/>
      <c r="AG43" s="180"/>
      <c r="AH43" s="164"/>
      <c r="AI43" s="147"/>
    </row>
    <row r="44" spans="1:35" ht="18.75" customHeight="1">
      <c r="A44" s="92" t="s">
        <v>379</v>
      </c>
      <c r="B44" s="156">
        <v>0.378</v>
      </c>
      <c r="C44" s="156"/>
      <c r="D44" s="156"/>
      <c r="E44" s="176">
        <v>0.337</v>
      </c>
      <c r="F44" s="176"/>
      <c r="G44" s="176">
        <v>0.437</v>
      </c>
      <c r="H44" s="176"/>
      <c r="I44" s="164">
        <v>0.501</v>
      </c>
      <c r="J44" s="182"/>
      <c r="K44" s="156">
        <v>0.809</v>
      </c>
      <c r="L44" s="156"/>
      <c r="M44" s="176">
        <v>0.855</v>
      </c>
      <c r="N44" s="176"/>
      <c r="O44" s="176">
        <v>1.105</v>
      </c>
      <c r="P44" s="164">
        <v>1.418</v>
      </c>
      <c r="Q44" s="164"/>
      <c r="R44" s="162"/>
      <c r="S44" s="156">
        <v>0.208</v>
      </c>
      <c r="T44" s="156"/>
      <c r="U44" s="176">
        <v>0.287</v>
      </c>
      <c r="V44" s="176"/>
      <c r="W44" s="176">
        <v>0.267</v>
      </c>
      <c r="X44" s="164">
        <v>0.204</v>
      </c>
      <c r="Y44" s="164"/>
      <c r="Z44" s="164"/>
      <c r="AA44" s="141"/>
      <c r="AB44" s="141"/>
      <c r="AC44" s="177">
        <v>0.341</v>
      </c>
      <c r="AD44" s="159"/>
      <c r="AE44" s="180">
        <v>0.333</v>
      </c>
      <c r="AF44" s="180"/>
      <c r="AG44" s="180">
        <v>0.414</v>
      </c>
      <c r="AH44" s="164" t="e">
        <v>#REF!</v>
      </c>
      <c r="AI44" s="147"/>
    </row>
    <row r="45" spans="1:35" ht="12.75" customHeight="1">
      <c r="A45" s="141"/>
      <c r="B45" s="156"/>
      <c r="C45" s="156"/>
      <c r="D45" s="156"/>
      <c r="E45" s="176"/>
      <c r="F45" s="176"/>
      <c r="G45" s="176"/>
      <c r="H45" s="176"/>
      <c r="I45" s="164"/>
      <c r="J45" s="182"/>
      <c r="K45" s="156"/>
      <c r="L45" s="156"/>
      <c r="M45" s="176"/>
      <c r="N45" s="176"/>
      <c r="O45" s="176"/>
      <c r="P45" s="164"/>
      <c r="Q45" s="164"/>
      <c r="R45" s="162"/>
      <c r="S45" s="156"/>
      <c r="T45" s="156"/>
      <c r="U45" s="176"/>
      <c r="V45" s="176"/>
      <c r="W45" s="176"/>
      <c r="X45" s="164"/>
      <c r="Y45" s="164"/>
      <c r="Z45" s="164"/>
      <c r="AA45" s="141"/>
      <c r="AB45" s="141"/>
      <c r="AC45" s="177"/>
      <c r="AD45" s="159"/>
      <c r="AE45" s="164"/>
      <c r="AF45" s="164"/>
      <c r="AG45" s="164"/>
      <c r="AH45" s="164"/>
      <c r="AI45" s="147"/>
    </row>
    <row r="46" spans="1:35" ht="18.75" customHeight="1">
      <c r="A46" s="141" t="s">
        <v>292</v>
      </c>
      <c r="B46" s="156"/>
      <c r="C46" s="156"/>
      <c r="D46" s="156"/>
      <c r="E46" s="176"/>
      <c r="F46" s="176"/>
      <c r="G46" s="176"/>
      <c r="H46" s="176"/>
      <c r="I46" s="164"/>
      <c r="J46" s="182"/>
      <c r="K46" s="156"/>
      <c r="L46" s="156"/>
      <c r="M46" s="176"/>
      <c r="N46" s="176"/>
      <c r="O46" s="176"/>
      <c r="P46" s="164"/>
      <c r="Q46" s="164"/>
      <c r="R46" s="162"/>
      <c r="S46" s="156"/>
      <c r="T46" s="156"/>
      <c r="U46" s="176"/>
      <c r="V46" s="176"/>
      <c r="W46" s="176"/>
      <c r="X46" s="164"/>
      <c r="Y46" s="164"/>
      <c r="Z46" s="164"/>
      <c r="AA46" s="141"/>
      <c r="AB46" s="141"/>
      <c r="AC46" s="177"/>
      <c r="AD46" s="159"/>
      <c r="AE46" s="164"/>
      <c r="AF46" s="164"/>
      <c r="AG46" s="164"/>
      <c r="AH46" s="164"/>
      <c r="AI46" s="147"/>
    </row>
    <row r="47" spans="1:35" ht="18.75" customHeight="1">
      <c r="A47" s="92" t="s">
        <v>382</v>
      </c>
      <c r="B47" s="156">
        <v>0.04</v>
      </c>
      <c r="C47" s="156"/>
      <c r="D47" s="156"/>
      <c r="E47" s="176">
        <v>0.048</v>
      </c>
      <c r="F47" s="176"/>
      <c r="G47" s="176">
        <v>0.087</v>
      </c>
      <c r="H47" s="176"/>
      <c r="I47" s="164">
        <v>0.124</v>
      </c>
      <c r="J47" s="164"/>
      <c r="K47" s="156">
        <v>0.03</v>
      </c>
      <c r="L47" s="156"/>
      <c r="M47" s="176">
        <v>0.026</v>
      </c>
      <c r="N47" s="176"/>
      <c r="O47" s="176">
        <v>0.042</v>
      </c>
      <c r="P47" s="164">
        <v>0.054</v>
      </c>
      <c r="Q47" s="164"/>
      <c r="R47" s="162"/>
      <c r="S47" s="156">
        <v>0.036</v>
      </c>
      <c r="T47" s="156"/>
      <c r="U47" s="176">
        <v>0.054</v>
      </c>
      <c r="V47" s="176"/>
      <c r="W47" s="176">
        <v>0.065</v>
      </c>
      <c r="X47" s="164">
        <v>0.072</v>
      </c>
      <c r="Y47" s="164"/>
      <c r="Z47" s="164"/>
      <c r="AA47" s="141"/>
      <c r="AB47" s="141"/>
      <c r="AC47" s="177">
        <v>0.039</v>
      </c>
      <c r="AD47" s="159"/>
      <c r="AE47" s="180">
        <v>0.049</v>
      </c>
      <c r="AF47" s="180"/>
      <c r="AG47" s="180">
        <v>0.08</v>
      </c>
      <c r="AH47" s="164" t="e">
        <v>#REF!</v>
      </c>
      <c r="AI47" s="147"/>
    </row>
    <row r="48" spans="1:35" ht="18.75" customHeight="1">
      <c r="A48" s="92" t="s">
        <v>293</v>
      </c>
      <c r="B48" s="156">
        <v>1.337</v>
      </c>
      <c r="C48" s="156"/>
      <c r="D48" s="156"/>
      <c r="E48" s="176">
        <v>1.344</v>
      </c>
      <c r="F48" s="176"/>
      <c r="G48" s="176">
        <v>1.562</v>
      </c>
      <c r="H48" s="176"/>
      <c r="I48" s="164">
        <v>1.377</v>
      </c>
      <c r="J48" s="141"/>
      <c r="K48" s="156">
        <v>1.04</v>
      </c>
      <c r="L48" s="156"/>
      <c r="M48" s="176">
        <v>0.92</v>
      </c>
      <c r="N48" s="176"/>
      <c r="O48" s="176">
        <v>0.922</v>
      </c>
      <c r="P48" s="164">
        <v>0.752</v>
      </c>
      <c r="Q48" s="164"/>
      <c r="R48" s="141"/>
      <c r="S48" s="156">
        <v>0.765</v>
      </c>
      <c r="T48" s="156"/>
      <c r="U48" s="176">
        <v>0.852</v>
      </c>
      <c r="V48" s="176"/>
      <c r="W48" s="176">
        <v>0.751</v>
      </c>
      <c r="X48" s="164">
        <v>0.765</v>
      </c>
      <c r="Y48" s="164"/>
      <c r="Z48" s="141"/>
      <c r="AA48" s="141"/>
      <c r="AB48" s="141"/>
      <c r="AC48" s="177">
        <v>1.172</v>
      </c>
      <c r="AD48" s="159"/>
      <c r="AE48" s="180">
        <v>1.179</v>
      </c>
      <c r="AF48" s="180"/>
      <c r="AG48" s="180">
        <v>1.265</v>
      </c>
      <c r="AH48" s="164" t="e">
        <v>#REF!</v>
      </c>
      <c r="AI48" s="147"/>
    </row>
    <row r="49" spans="1:35" ht="18.75" customHeight="1">
      <c r="A49" s="92" t="s">
        <v>381</v>
      </c>
      <c r="B49" s="156">
        <v>0.03</v>
      </c>
      <c r="C49" s="156"/>
      <c r="D49" s="156"/>
      <c r="E49" s="176">
        <v>0.036</v>
      </c>
      <c r="F49" s="176"/>
      <c r="G49" s="176">
        <v>0.056</v>
      </c>
      <c r="H49" s="176"/>
      <c r="I49" s="164">
        <v>0.09</v>
      </c>
      <c r="J49" s="141"/>
      <c r="K49" s="156">
        <v>0.029</v>
      </c>
      <c r="L49" s="156"/>
      <c r="M49" s="176">
        <v>0.028</v>
      </c>
      <c r="N49" s="176"/>
      <c r="O49" s="176">
        <v>0.046</v>
      </c>
      <c r="P49" s="164">
        <v>0.071</v>
      </c>
      <c r="Q49" s="164"/>
      <c r="R49" s="141"/>
      <c r="S49" s="156">
        <v>0.047</v>
      </c>
      <c r="T49" s="156"/>
      <c r="U49" s="176">
        <v>0.064</v>
      </c>
      <c r="V49" s="176"/>
      <c r="W49" s="176">
        <v>0.087</v>
      </c>
      <c r="X49" s="164">
        <v>0.094</v>
      </c>
      <c r="Y49" s="164"/>
      <c r="Z49" s="141"/>
      <c r="AA49" s="141"/>
      <c r="AB49" s="141"/>
      <c r="AC49" s="177">
        <v>0.033</v>
      </c>
      <c r="AD49" s="159"/>
      <c r="AE49" s="180">
        <v>0.041</v>
      </c>
      <c r="AF49" s="180"/>
      <c r="AG49" s="180">
        <v>0.063</v>
      </c>
      <c r="AH49" s="164" t="e">
        <v>#REF!</v>
      </c>
      <c r="AI49" s="147"/>
    </row>
    <row r="50" spans="1:35" ht="18.75" customHeight="1">
      <c r="A50" s="92" t="s">
        <v>380</v>
      </c>
      <c r="B50" s="156"/>
      <c r="C50" s="156"/>
      <c r="D50" s="156"/>
      <c r="E50" s="176"/>
      <c r="F50" s="176"/>
      <c r="G50" s="176"/>
      <c r="H50" s="176"/>
      <c r="I50" s="164"/>
      <c r="J50" s="183"/>
      <c r="K50" s="156"/>
      <c r="L50" s="156"/>
      <c r="M50" s="176"/>
      <c r="N50" s="176"/>
      <c r="O50" s="176"/>
      <c r="P50" s="164"/>
      <c r="Q50" s="164"/>
      <c r="R50" s="184"/>
      <c r="S50" s="156"/>
      <c r="T50" s="156"/>
      <c r="U50" s="176"/>
      <c r="V50" s="176"/>
      <c r="W50" s="176"/>
      <c r="X50" s="164"/>
      <c r="Y50" s="164"/>
      <c r="Z50" s="183"/>
      <c r="AA50" s="141"/>
      <c r="AB50" s="141"/>
      <c r="AC50" s="177"/>
      <c r="AD50" s="159"/>
      <c r="AE50" s="180"/>
      <c r="AF50" s="180"/>
      <c r="AG50" s="180"/>
      <c r="AH50" s="164"/>
      <c r="AI50" s="178"/>
    </row>
    <row r="51" spans="1:35" ht="18.75" customHeight="1">
      <c r="A51" s="92" t="s">
        <v>294</v>
      </c>
      <c r="B51" s="156">
        <v>0.009</v>
      </c>
      <c r="C51" s="156"/>
      <c r="D51" s="156"/>
      <c r="E51" s="176">
        <v>0.01</v>
      </c>
      <c r="F51" s="176"/>
      <c r="G51" s="176">
        <v>0.011</v>
      </c>
      <c r="H51" s="176"/>
      <c r="I51" s="164">
        <v>0.017</v>
      </c>
      <c r="J51" s="162"/>
      <c r="K51" s="156">
        <v>0.004</v>
      </c>
      <c r="L51" s="156"/>
      <c r="M51" s="176">
        <v>0.003</v>
      </c>
      <c r="N51" s="176"/>
      <c r="O51" s="176">
        <v>0.008</v>
      </c>
      <c r="P51" s="164">
        <v>0.02</v>
      </c>
      <c r="Q51" s="164"/>
      <c r="R51" s="164"/>
      <c r="S51" s="156">
        <v>0.017</v>
      </c>
      <c r="T51" s="156"/>
      <c r="U51" s="176">
        <v>0.024</v>
      </c>
      <c r="V51" s="176"/>
      <c r="W51" s="176">
        <v>0.03</v>
      </c>
      <c r="X51" s="164">
        <v>0.033</v>
      </c>
      <c r="Y51" s="164"/>
      <c r="Z51" s="164"/>
      <c r="AA51" s="141"/>
      <c r="AB51" s="141"/>
      <c r="AC51" s="177">
        <v>0.01</v>
      </c>
      <c r="AD51" s="159"/>
      <c r="AE51" s="180">
        <v>0.011</v>
      </c>
      <c r="AF51" s="180"/>
      <c r="AG51" s="180">
        <v>0.014</v>
      </c>
      <c r="AH51" s="164" t="e">
        <v>#REF!</v>
      </c>
      <c r="AI51" s="141"/>
    </row>
    <row r="52" spans="1:35" ht="12.75" customHeight="1">
      <c r="A52" s="141"/>
      <c r="B52" s="156"/>
      <c r="C52" s="156"/>
      <c r="D52" s="156"/>
      <c r="E52" s="176"/>
      <c r="F52" s="176"/>
      <c r="G52" s="176"/>
      <c r="H52" s="176"/>
      <c r="I52" s="164"/>
      <c r="J52" s="162"/>
      <c r="K52" s="156"/>
      <c r="L52" s="156"/>
      <c r="M52" s="176"/>
      <c r="N52" s="176"/>
      <c r="O52" s="176"/>
      <c r="P52" s="164"/>
      <c r="Q52" s="164"/>
      <c r="R52" s="164"/>
      <c r="S52" s="156"/>
      <c r="T52" s="156"/>
      <c r="U52" s="176"/>
      <c r="V52" s="176"/>
      <c r="W52" s="176"/>
      <c r="X52" s="164"/>
      <c r="Y52" s="164"/>
      <c r="Z52" s="164"/>
      <c r="AA52" s="141"/>
      <c r="AB52" s="141"/>
      <c r="AC52" s="177"/>
      <c r="AD52" s="159"/>
      <c r="AE52" s="160"/>
      <c r="AF52" s="160"/>
      <c r="AG52" s="160"/>
      <c r="AH52" s="164"/>
      <c r="AI52" s="141"/>
    </row>
    <row r="53" spans="1:35" ht="15.75">
      <c r="A53" s="141" t="s">
        <v>295</v>
      </c>
      <c r="B53" s="156"/>
      <c r="C53" s="156"/>
      <c r="D53" s="156"/>
      <c r="E53" s="176"/>
      <c r="F53" s="176"/>
      <c r="G53" s="176"/>
      <c r="H53" s="176"/>
      <c r="I53" s="164"/>
      <c r="J53" s="185"/>
      <c r="K53" s="156"/>
      <c r="L53" s="156"/>
      <c r="M53" s="176"/>
      <c r="N53" s="176"/>
      <c r="O53" s="176"/>
      <c r="P53" s="164"/>
      <c r="Q53" s="164"/>
      <c r="R53" s="164"/>
      <c r="S53" s="156"/>
      <c r="T53" s="156"/>
      <c r="U53" s="176"/>
      <c r="V53" s="176"/>
      <c r="W53" s="176"/>
      <c r="X53" s="164"/>
      <c r="Y53" s="164"/>
      <c r="Z53" s="164"/>
      <c r="AA53" s="141"/>
      <c r="AB53" s="141"/>
      <c r="AC53" s="177"/>
      <c r="AD53" s="159"/>
      <c r="AE53" s="160"/>
      <c r="AF53" s="160"/>
      <c r="AG53" s="160"/>
      <c r="AH53" s="164"/>
      <c r="AI53" s="178"/>
    </row>
    <row r="54" spans="1:35" ht="18.75">
      <c r="A54" s="222" t="s">
        <v>383</v>
      </c>
      <c r="B54" s="186">
        <v>9.92</v>
      </c>
      <c r="C54" s="186"/>
      <c r="D54" s="186"/>
      <c r="E54" s="187">
        <v>10.42</v>
      </c>
      <c r="F54" s="187"/>
      <c r="G54" s="187">
        <v>10.49</v>
      </c>
      <c r="H54" s="187"/>
      <c r="I54" s="183">
        <v>10.12</v>
      </c>
      <c r="J54" s="141"/>
      <c r="K54" s="186">
        <v>11.1</v>
      </c>
      <c r="L54" s="186"/>
      <c r="M54" s="187">
        <v>11.49</v>
      </c>
      <c r="N54" s="187"/>
      <c r="O54" s="187">
        <v>5.46</v>
      </c>
      <c r="P54" s="183">
        <v>3.08</v>
      </c>
      <c r="Q54" s="183"/>
      <c r="R54" s="141"/>
      <c r="S54" s="186">
        <v>9.94</v>
      </c>
      <c r="T54" s="186"/>
      <c r="U54" s="187">
        <v>9.28</v>
      </c>
      <c r="V54" s="187"/>
      <c r="W54" s="187">
        <v>9.09</v>
      </c>
      <c r="X54" s="183">
        <v>8.93</v>
      </c>
      <c r="Y54" s="183"/>
      <c r="Z54" s="141"/>
      <c r="AA54" s="141"/>
      <c r="AB54" s="141"/>
      <c r="AC54" s="188">
        <v>10.04</v>
      </c>
      <c r="AD54" s="189"/>
      <c r="AE54" s="190">
        <v>10.35</v>
      </c>
      <c r="AF54" s="190"/>
      <c r="AG54" s="190">
        <v>9.75</v>
      </c>
      <c r="AH54" s="183" t="e">
        <v>#REF!</v>
      </c>
      <c r="AI54" s="147"/>
    </row>
    <row r="55" spans="1:35" ht="18.75">
      <c r="A55" s="257" t="s">
        <v>384</v>
      </c>
      <c r="B55" s="156">
        <v>0.085</v>
      </c>
      <c r="C55" s="156"/>
      <c r="D55" s="156"/>
      <c r="E55" s="176">
        <v>0.081</v>
      </c>
      <c r="F55" s="176"/>
      <c r="G55" s="176">
        <v>0.081</v>
      </c>
      <c r="H55" s="176"/>
      <c r="I55" s="164">
        <v>0.084</v>
      </c>
      <c r="J55" s="141"/>
      <c r="K55" s="156">
        <v>0.078</v>
      </c>
      <c r="L55" s="156"/>
      <c r="M55" s="176">
        <v>0.076</v>
      </c>
      <c r="N55" s="176"/>
      <c r="O55" s="176">
        <v>0.138</v>
      </c>
      <c r="P55" s="164">
        <v>0.211</v>
      </c>
      <c r="Q55" s="164"/>
      <c r="R55" s="141"/>
      <c r="S55" s="156">
        <v>0.08</v>
      </c>
      <c r="T55" s="156"/>
      <c r="U55" s="176">
        <v>0.091</v>
      </c>
      <c r="V55" s="176"/>
      <c r="W55" s="176">
        <v>0.094</v>
      </c>
      <c r="X55" s="164">
        <v>0.096</v>
      </c>
      <c r="Y55" s="164"/>
      <c r="Z55" s="141"/>
      <c r="AA55" s="141"/>
      <c r="AB55" s="141"/>
      <c r="AC55" s="191">
        <v>0.083</v>
      </c>
      <c r="AD55" s="192"/>
      <c r="AE55" s="37">
        <v>0.082</v>
      </c>
      <c r="AF55" s="37"/>
      <c r="AG55" s="37">
        <v>0.087</v>
      </c>
      <c r="AH55" s="164" t="e">
        <v>#REF!</v>
      </c>
      <c r="AI55" s="147"/>
    </row>
    <row r="56" spans="1:35" ht="18.75">
      <c r="A56" s="222" t="s">
        <v>385</v>
      </c>
      <c r="B56" s="156">
        <v>0.13</v>
      </c>
      <c r="C56" s="156"/>
      <c r="D56" s="156"/>
      <c r="E56" s="176">
        <v>0.144</v>
      </c>
      <c r="F56" s="176"/>
      <c r="G56" s="176">
        <v>0.175</v>
      </c>
      <c r="H56" s="176"/>
      <c r="I56" s="164">
        <v>0.212</v>
      </c>
      <c r="J56" s="164"/>
      <c r="K56" s="156">
        <v>0.137</v>
      </c>
      <c r="L56" s="156"/>
      <c r="M56" s="176">
        <v>0.142</v>
      </c>
      <c r="N56" s="176"/>
      <c r="O56" s="176">
        <v>0.244</v>
      </c>
      <c r="P56" s="164">
        <v>0.383</v>
      </c>
      <c r="Q56" s="164"/>
      <c r="R56" s="162"/>
      <c r="S56" s="156">
        <v>0.125</v>
      </c>
      <c r="T56" s="156"/>
      <c r="U56" s="176">
        <v>0.149</v>
      </c>
      <c r="V56" s="176"/>
      <c r="W56" s="176">
        <v>0.16</v>
      </c>
      <c r="X56" s="164">
        <v>0.163</v>
      </c>
      <c r="Y56" s="164"/>
      <c r="Z56" s="193"/>
      <c r="AA56" s="141"/>
      <c r="AB56" s="141"/>
      <c r="AC56" s="191">
        <v>0.13</v>
      </c>
      <c r="AD56" s="192"/>
      <c r="AE56" s="37">
        <v>0.144</v>
      </c>
      <c r="AF56" s="37"/>
      <c r="AG56" s="37">
        <v>0.178</v>
      </c>
      <c r="AH56" s="164" t="e">
        <v>#REF!</v>
      </c>
      <c r="AI56" s="147"/>
    </row>
    <row r="57" spans="1:35" ht="15.75">
      <c r="A57" s="92" t="s">
        <v>296</v>
      </c>
      <c r="B57" s="156">
        <v>0.095</v>
      </c>
      <c r="C57" s="156"/>
      <c r="D57" s="156"/>
      <c r="E57" s="176">
        <v>0.107</v>
      </c>
      <c r="F57" s="176"/>
      <c r="G57" s="176">
        <v>0.116</v>
      </c>
      <c r="H57" s="176"/>
      <c r="I57" s="164">
        <v>0.158</v>
      </c>
      <c r="J57" s="162"/>
      <c r="K57" s="156">
        <v>0.043</v>
      </c>
      <c r="L57" s="156"/>
      <c r="M57" s="176">
        <v>0.042</v>
      </c>
      <c r="N57" s="176"/>
      <c r="O57" s="176">
        <v>0.054</v>
      </c>
      <c r="P57" s="164">
        <v>0.09</v>
      </c>
      <c r="Q57" s="164"/>
      <c r="R57" s="162"/>
      <c r="S57" s="156">
        <v>0.183</v>
      </c>
      <c r="T57" s="156"/>
      <c r="U57" s="176">
        <v>0.217</v>
      </c>
      <c r="V57" s="176"/>
      <c r="W57" s="176">
        <v>0.261</v>
      </c>
      <c r="X57" s="164">
        <v>0.277</v>
      </c>
      <c r="Y57" s="164"/>
      <c r="Z57" s="193"/>
      <c r="AA57" s="141"/>
      <c r="AB57" s="141"/>
      <c r="AC57" s="191">
        <v>0.104</v>
      </c>
      <c r="AD57" s="192"/>
      <c r="AE57" s="37">
        <v>0.12</v>
      </c>
      <c r="AF57" s="37"/>
      <c r="AG57" s="37">
        <v>0.136</v>
      </c>
      <c r="AH57" s="164" t="e">
        <v>#REF!</v>
      </c>
      <c r="AI57" s="147"/>
    </row>
    <row r="58" spans="1:35" ht="15.75">
      <c r="A58" s="141"/>
      <c r="B58" s="156"/>
      <c r="C58" s="156"/>
      <c r="D58" s="156"/>
      <c r="E58" s="164"/>
      <c r="F58" s="164"/>
      <c r="G58" s="164"/>
      <c r="H58" s="164"/>
      <c r="I58" s="164"/>
      <c r="J58" s="162"/>
      <c r="K58" s="156"/>
      <c r="L58" s="156"/>
      <c r="M58" s="164"/>
      <c r="N58" s="164"/>
      <c r="O58" s="164"/>
      <c r="P58" s="164"/>
      <c r="Q58" s="164"/>
      <c r="R58" s="162"/>
      <c r="S58" s="156"/>
      <c r="T58" s="156"/>
      <c r="U58" s="164"/>
      <c r="V58" s="164"/>
      <c r="W58" s="164"/>
      <c r="X58" s="164"/>
      <c r="Y58" s="164"/>
      <c r="Z58" s="193"/>
      <c r="AA58" s="141"/>
      <c r="AB58" s="141"/>
      <c r="AC58" s="177"/>
      <c r="AD58" s="159"/>
      <c r="AE58" s="160"/>
      <c r="AF58" s="160"/>
      <c r="AG58" s="160"/>
      <c r="AH58" s="164"/>
      <c r="AI58" s="147"/>
    </row>
    <row r="59" spans="1:35" ht="18" customHeight="1">
      <c r="A59" s="141" t="s">
        <v>297</v>
      </c>
      <c r="B59" s="156"/>
      <c r="C59" s="156"/>
      <c r="D59" s="156"/>
      <c r="E59" s="164"/>
      <c r="F59" s="164"/>
      <c r="G59" s="164"/>
      <c r="H59" s="164"/>
      <c r="I59" s="164"/>
      <c r="J59" s="164"/>
      <c r="K59" s="156"/>
      <c r="L59" s="156"/>
      <c r="M59" s="164"/>
      <c r="N59" s="164"/>
      <c r="O59" s="164"/>
      <c r="P59" s="164"/>
      <c r="Q59" s="164"/>
      <c r="R59" s="162"/>
      <c r="S59" s="156"/>
      <c r="T59" s="156"/>
      <c r="U59" s="164"/>
      <c r="V59" s="164"/>
      <c r="W59" s="164"/>
      <c r="X59" s="164"/>
      <c r="Y59" s="164"/>
      <c r="Z59" s="162"/>
      <c r="AA59" s="141"/>
      <c r="AB59" s="141"/>
      <c r="AC59" s="177"/>
      <c r="AD59" s="159"/>
      <c r="AE59" s="160"/>
      <c r="AF59" s="160"/>
      <c r="AG59" s="160"/>
      <c r="AH59" s="164"/>
      <c r="AI59" s="178"/>
    </row>
    <row r="60" spans="1:35" ht="16.5" customHeight="1">
      <c r="A60" s="222" t="s">
        <v>386</v>
      </c>
      <c r="B60" s="194">
        <v>0.236</v>
      </c>
      <c r="C60" s="156"/>
      <c r="D60" s="156"/>
      <c r="E60" s="195">
        <v>0.285</v>
      </c>
      <c r="F60" s="195"/>
      <c r="G60" s="195">
        <v>0.184</v>
      </c>
      <c r="H60" s="195"/>
      <c r="I60" s="193">
        <v>0.184</v>
      </c>
      <c r="J60" s="193"/>
      <c r="K60" s="194">
        <v>0.161</v>
      </c>
      <c r="L60" s="194"/>
      <c r="M60" s="195">
        <v>0.165</v>
      </c>
      <c r="N60" s="195"/>
      <c r="O60" s="195">
        <v>0.336</v>
      </c>
      <c r="P60" s="164">
        <v>0.294</v>
      </c>
      <c r="Q60" s="164"/>
      <c r="R60" s="162"/>
      <c r="S60" s="156">
        <v>0.24</v>
      </c>
      <c r="T60" s="156"/>
      <c r="U60" s="176">
        <v>0.307</v>
      </c>
      <c r="V60" s="164"/>
      <c r="W60" s="176">
        <v>0.114</v>
      </c>
      <c r="X60" s="164">
        <v>0.177</v>
      </c>
      <c r="Y60" s="164"/>
      <c r="Z60" s="162"/>
      <c r="AA60" s="141"/>
      <c r="AB60" s="141"/>
      <c r="AC60" s="177">
        <v>0.243</v>
      </c>
      <c r="AD60" s="159"/>
      <c r="AE60" s="180">
        <v>0.284</v>
      </c>
      <c r="AF60" s="180"/>
      <c r="AG60" s="180">
        <v>0.188</v>
      </c>
      <c r="AH60" s="164" t="e">
        <v>#REF!</v>
      </c>
      <c r="AI60" s="178"/>
    </row>
    <row r="61" spans="1:35" ht="18" customHeight="1">
      <c r="A61" s="92" t="s">
        <v>387</v>
      </c>
      <c r="B61" s="194">
        <v>0.01</v>
      </c>
      <c r="C61" s="156"/>
      <c r="D61" s="156"/>
      <c r="E61" s="195">
        <v>0.011</v>
      </c>
      <c r="F61" s="195"/>
      <c r="G61" s="195">
        <v>0.006</v>
      </c>
      <c r="H61" s="195"/>
      <c r="I61" s="193">
        <v>0.007</v>
      </c>
      <c r="J61" s="193"/>
      <c r="K61" s="194">
        <v>0.005</v>
      </c>
      <c r="L61" s="194"/>
      <c r="M61" s="195">
        <v>0.005</v>
      </c>
      <c r="N61" s="195"/>
      <c r="O61" s="195">
        <v>0.017</v>
      </c>
      <c r="P61" s="164">
        <v>0.019</v>
      </c>
      <c r="Q61" s="164"/>
      <c r="R61" s="162"/>
      <c r="S61" s="194">
        <v>0.01</v>
      </c>
      <c r="T61" s="156"/>
      <c r="U61" s="195">
        <v>0.014</v>
      </c>
      <c r="V61" s="193"/>
      <c r="W61" s="195">
        <v>0.005</v>
      </c>
      <c r="X61" s="164">
        <v>0.007</v>
      </c>
      <c r="Y61" s="164"/>
      <c r="Z61" s="162"/>
      <c r="AA61" s="141"/>
      <c r="AB61" s="141"/>
      <c r="AC61" s="177">
        <v>0.009</v>
      </c>
      <c r="AD61" s="159"/>
      <c r="AE61" s="180">
        <v>0.011</v>
      </c>
      <c r="AF61" s="180"/>
      <c r="AG61" s="180">
        <v>0.007</v>
      </c>
      <c r="AH61" s="164" t="e">
        <v>#REF!</v>
      </c>
      <c r="AI61" s="178"/>
    </row>
    <row r="62" spans="1:35" ht="18.75">
      <c r="A62" s="222" t="s">
        <v>388</v>
      </c>
      <c r="B62" s="156">
        <v>1.002</v>
      </c>
      <c r="C62" s="156"/>
      <c r="D62" s="156"/>
      <c r="E62" s="176">
        <v>1</v>
      </c>
      <c r="F62" s="176"/>
      <c r="G62" s="176">
        <v>1.013</v>
      </c>
      <c r="H62" s="176"/>
      <c r="I62" s="164">
        <v>0.999</v>
      </c>
      <c r="J62" s="164"/>
      <c r="K62" s="156">
        <v>1.078</v>
      </c>
      <c r="L62" s="156"/>
      <c r="M62" s="176">
        <v>1.081</v>
      </c>
      <c r="N62" s="176"/>
      <c r="O62" s="176">
        <v>1.149</v>
      </c>
      <c r="P62" s="164">
        <v>1.273</v>
      </c>
      <c r="Q62" s="164"/>
      <c r="R62" s="162"/>
      <c r="S62" s="156">
        <v>1.108</v>
      </c>
      <c r="T62" s="156"/>
      <c r="U62" s="176">
        <v>1.091</v>
      </c>
      <c r="V62" s="164"/>
      <c r="W62" s="176">
        <v>1.064</v>
      </c>
      <c r="X62" s="164">
        <v>1.058</v>
      </c>
      <c r="Y62" s="164"/>
      <c r="Z62" s="164"/>
      <c r="AA62" s="141"/>
      <c r="AB62" s="141"/>
      <c r="AC62" s="177">
        <v>1.026</v>
      </c>
      <c r="AD62" s="159"/>
      <c r="AE62" s="180">
        <v>1.022</v>
      </c>
      <c r="AF62" s="180"/>
      <c r="AG62" s="180">
        <v>1.028</v>
      </c>
      <c r="AH62" s="164"/>
      <c r="AI62" s="178"/>
    </row>
    <row r="63" spans="1:35" ht="18.75" customHeight="1" hidden="1">
      <c r="A63" s="196"/>
      <c r="B63" s="156"/>
      <c r="C63" s="156"/>
      <c r="D63" s="156"/>
      <c r="E63" s="164"/>
      <c r="F63" s="164"/>
      <c r="G63" s="164"/>
      <c r="H63" s="164"/>
      <c r="I63" s="164"/>
      <c r="J63" s="164"/>
      <c r="K63" s="156"/>
      <c r="L63" s="156"/>
      <c r="M63" s="176"/>
      <c r="N63" s="176"/>
      <c r="O63" s="176"/>
      <c r="P63" s="164"/>
      <c r="Q63" s="164"/>
      <c r="R63" s="162"/>
      <c r="S63" s="156"/>
      <c r="T63" s="156"/>
      <c r="U63" s="164"/>
      <c r="V63" s="164"/>
      <c r="W63" s="164"/>
      <c r="X63" s="164"/>
      <c r="Y63" s="164"/>
      <c r="Z63" s="164"/>
      <c r="AA63" s="141"/>
      <c r="AB63" s="141"/>
      <c r="AC63" s="159"/>
      <c r="AD63" s="159"/>
      <c r="AE63" s="180"/>
      <c r="AF63" s="180"/>
      <c r="AG63" s="180"/>
      <c r="AH63" s="164"/>
      <c r="AI63" s="178"/>
    </row>
    <row r="64" spans="1:35" ht="15.75" customHeight="1" hidden="1">
      <c r="A64" s="265" t="s">
        <v>298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198"/>
      <c r="AI64" s="178"/>
    </row>
    <row r="65" spans="1:35" ht="15.75" customHeight="1" hidden="1">
      <c r="A65" s="265" t="s">
        <v>299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178"/>
    </row>
    <row r="66" spans="1:35" ht="15.75" customHeight="1" hidden="1">
      <c r="A66" s="268">
        <v>36950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198"/>
      <c r="AI66" s="178"/>
    </row>
    <row r="67" spans="1:35" ht="6" customHeight="1" hidden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8"/>
      <c r="AI67" s="178"/>
    </row>
    <row r="68" spans="1:35" ht="24" customHeight="1" hidden="1">
      <c r="A68" s="200"/>
      <c r="B68" s="265" t="s">
        <v>273</v>
      </c>
      <c r="C68" s="265"/>
      <c r="D68" s="265"/>
      <c r="E68" s="265"/>
      <c r="F68" s="265"/>
      <c r="G68" s="265"/>
      <c r="H68" s="197"/>
      <c r="I68" s="141"/>
      <c r="J68" s="198"/>
      <c r="K68" s="265" t="s">
        <v>274</v>
      </c>
      <c r="L68" s="265"/>
      <c r="M68" s="265"/>
      <c r="N68" s="265"/>
      <c r="O68" s="265"/>
      <c r="P68" s="197"/>
      <c r="Q68" s="197"/>
      <c r="R68" s="198"/>
      <c r="S68" s="265" t="s">
        <v>275</v>
      </c>
      <c r="T68" s="265"/>
      <c r="U68" s="265"/>
      <c r="V68" s="265"/>
      <c r="W68" s="265"/>
      <c r="X68" s="265"/>
      <c r="Y68" s="197"/>
      <c r="Z68" s="265" t="s">
        <v>336</v>
      </c>
      <c r="AA68" s="265"/>
      <c r="AB68" s="197"/>
      <c r="AC68" s="269" t="s">
        <v>300</v>
      </c>
      <c r="AD68" s="269"/>
      <c r="AE68" s="269"/>
      <c r="AF68" s="269"/>
      <c r="AG68" s="269"/>
      <c r="AH68" s="269"/>
      <c r="AI68" s="178"/>
    </row>
    <row r="69" spans="1:35" ht="15.75" customHeight="1" hidden="1">
      <c r="A69" s="141"/>
      <c r="B69" s="156"/>
      <c r="C69" s="156"/>
      <c r="D69" s="156"/>
      <c r="E69" s="164"/>
      <c r="F69" s="164"/>
      <c r="G69" s="164"/>
      <c r="H69" s="164"/>
      <c r="I69" s="164"/>
      <c r="J69" s="164"/>
      <c r="K69" s="156"/>
      <c r="L69" s="156"/>
      <c r="M69" s="164"/>
      <c r="N69" s="164"/>
      <c r="O69" s="164"/>
      <c r="P69" s="164"/>
      <c r="Q69" s="164"/>
      <c r="R69" s="162"/>
      <c r="S69" s="156"/>
      <c r="T69" s="156"/>
      <c r="U69" s="164"/>
      <c r="V69" s="164"/>
      <c r="W69" s="164"/>
      <c r="X69" s="164"/>
      <c r="Y69" s="164"/>
      <c r="Z69" s="164"/>
      <c r="AA69" s="141"/>
      <c r="AB69" s="141"/>
      <c r="AC69" s="159"/>
      <c r="AD69" s="159"/>
      <c r="AE69" s="164"/>
      <c r="AF69" s="164"/>
      <c r="AG69" s="164"/>
      <c r="AH69" s="164"/>
      <c r="AI69" s="178"/>
    </row>
    <row r="70" spans="1:35" s="16" customFormat="1" ht="15.75">
      <c r="A70" s="141"/>
      <c r="B70" s="36"/>
      <c r="C70" s="36"/>
      <c r="D70" s="36"/>
      <c r="E70" s="37"/>
      <c r="F70" s="37"/>
      <c r="G70" s="141"/>
      <c r="H70" s="141"/>
      <c r="I70" s="37"/>
      <c r="J70" s="38"/>
      <c r="K70" s="36"/>
      <c r="L70" s="36"/>
      <c r="M70" s="36"/>
      <c r="N70" s="37"/>
      <c r="O70" s="37"/>
      <c r="P70" s="37"/>
      <c r="Q70" s="37"/>
      <c r="R70" s="37"/>
      <c r="S70" s="36"/>
      <c r="T70" s="36"/>
      <c r="U70" s="36"/>
      <c r="V70" s="36"/>
      <c r="W70" s="37"/>
      <c r="X70" s="37"/>
      <c r="Y70" s="37"/>
      <c r="Z70" s="37"/>
      <c r="AA70" s="36"/>
      <c r="AB70" s="36"/>
      <c r="AC70" s="36"/>
      <c r="AD70" s="36"/>
      <c r="AE70" s="36"/>
      <c r="AF70" s="36"/>
      <c r="AG70" s="36"/>
      <c r="AH70" s="37"/>
      <c r="AI70" s="201"/>
    </row>
    <row r="71" spans="1:35" s="16" customFormat="1" ht="14.25">
      <c r="A71" s="202"/>
      <c r="B71" s="203"/>
      <c r="C71" s="203"/>
      <c r="D71" s="203"/>
      <c r="E71" s="204"/>
      <c r="F71" s="204"/>
      <c r="G71" s="178"/>
      <c r="H71" s="178"/>
      <c r="I71" s="204"/>
      <c r="J71" s="205"/>
      <c r="K71" s="203"/>
      <c r="L71" s="203"/>
      <c r="M71" s="203"/>
      <c r="N71" s="204"/>
      <c r="O71" s="204"/>
      <c r="P71" s="204"/>
      <c r="Q71" s="204"/>
      <c r="R71" s="204"/>
      <c r="S71" s="203"/>
      <c r="T71" s="203"/>
      <c r="U71" s="203"/>
      <c r="V71" s="203"/>
      <c r="W71" s="204"/>
      <c r="X71" s="204"/>
      <c r="Y71" s="204"/>
      <c r="Z71" s="204"/>
      <c r="AA71" s="203"/>
      <c r="AB71" s="203"/>
      <c r="AC71" s="203"/>
      <c r="AD71" s="203"/>
      <c r="AE71" s="203"/>
      <c r="AF71" s="203"/>
      <c r="AG71" s="203"/>
      <c r="AH71" s="204"/>
      <c r="AI71" s="201"/>
    </row>
    <row r="72" spans="1:35" s="16" customFormat="1" ht="14.25">
      <c r="A72" s="202"/>
      <c r="B72" s="203"/>
      <c r="C72" s="203"/>
      <c r="D72" s="203"/>
      <c r="E72" s="204"/>
      <c r="F72" s="204"/>
      <c r="G72" s="178"/>
      <c r="H72" s="178"/>
      <c r="I72" s="204"/>
      <c r="J72" s="205"/>
      <c r="K72" s="203"/>
      <c r="L72" s="203"/>
      <c r="M72" s="203"/>
      <c r="N72" s="204"/>
      <c r="O72" s="204"/>
      <c r="P72" s="204"/>
      <c r="Q72" s="204"/>
      <c r="R72" s="204"/>
      <c r="S72" s="203"/>
      <c r="T72" s="203"/>
      <c r="U72" s="203"/>
      <c r="V72" s="203"/>
      <c r="W72" s="204"/>
      <c r="X72" s="204"/>
      <c r="Y72" s="204"/>
      <c r="Z72" s="204"/>
      <c r="AA72" s="203"/>
      <c r="AB72" s="203"/>
      <c r="AC72" s="203"/>
      <c r="AD72" s="203"/>
      <c r="AE72" s="203"/>
      <c r="AF72" s="203"/>
      <c r="AG72" s="203"/>
      <c r="AH72" s="204"/>
      <c r="AI72" s="201"/>
    </row>
    <row r="73" spans="1:35" s="16" customFormat="1" ht="14.25">
      <c r="A73" s="202"/>
      <c r="B73" s="203"/>
      <c r="C73" s="203"/>
      <c r="D73" s="203"/>
      <c r="E73" s="204"/>
      <c r="F73" s="204"/>
      <c r="G73" s="178"/>
      <c r="H73" s="178"/>
      <c r="I73" s="204"/>
      <c r="J73" s="205"/>
      <c r="K73" s="203"/>
      <c r="L73" s="203"/>
      <c r="M73" s="203"/>
      <c r="N73" s="204"/>
      <c r="O73" s="204"/>
      <c r="P73" s="204"/>
      <c r="Q73" s="204"/>
      <c r="R73" s="204"/>
      <c r="S73" s="203"/>
      <c r="T73" s="203"/>
      <c r="U73" s="203"/>
      <c r="V73" s="203"/>
      <c r="W73" s="204"/>
      <c r="X73" s="204"/>
      <c r="Y73" s="204"/>
      <c r="Z73" s="204"/>
      <c r="AA73" s="203"/>
      <c r="AB73" s="203"/>
      <c r="AC73" s="203"/>
      <c r="AD73" s="203"/>
      <c r="AE73" s="203"/>
      <c r="AF73" s="203"/>
      <c r="AG73" s="203"/>
      <c r="AH73" s="204"/>
      <c r="AI73" s="201"/>
    </row>
    <row r="75" ht="12.75" customHeight="1"/>
    <row r="77" ht="12.75" customHeight="1" hidden="1"/>
    <row r="78" spans="35:37" s="16" customFormat="1" ht="14.25" customHeight="1" hidden="1">
      <c r="AI78" s="208"/>
      <c r="AJ78" s="201"/>
      <c r="AK78" s="201"/>
    </row>
    <row r="79" spans="35:37" s="16" customFormat="1" ht="14.25">
      <c r="AI79" s="208"/>
      <c r="AJ79" s="201"/>
      <c r="AK79" s="201"/>
    </row>
    <row r="80" spans="35:37" s="16" customFormat="1" ht="14.25">
      <c r="AI80" s="208"/>
      <c r="AJ80" s="201"/>
      <c r="AK80" s="201"/>
    </row>
    <row r="81" spans="35:37" s="16" customFormat="1" ht="14.25">
      <c r="AI81" s="208"/>
      <c r="AJ81" s="201"/>
      <c r="AK81" s="201"/>
    </row>
    <row r="82" spans="35:37" s="16" customFormat="1" ht="14.25">
      <c r="AI82" s="208"/>
      <c r="AJ82" s="201"/>
      <c r="AK82" s="201"/>
    </row>
    <row r="83" spans="1:37" s="16" customFormat="1" ht="14.25">
      <c r="A83" s="209"/>
      <c r="B83" s="209"/>
      <c r="C83" s="209"/>
      <c r="D83" s="209"/>
      <c r="E83" s="206"/>
      <c r="F83"/>
      <c r="G83"/>
      <c r="H83"/>
      <c r="I83" s="207"/>
      <c r="J83" s="207"/>
      <c r="K83"/>
      <c r="L83"/>
      <c r="M83"/>
      <c r="N83"/>
      <c r="O83"/>
      <c r="P83"/>
      <c r="Q83" s="18"/>
      <c r="R83" s="18"/>
      <c r="S83"/>
      <c r="T83"/>
      <c r="U83"/>
      <c r="V83"/>
      <c r="W83"/>
      <c r="X83"/>
      <c r="Y83" s="18"/>
      <c r="Z83" s="18"/>
      <c r="AA83"/>
      <c r="AB83"/>
      <c r="AC83"/>
      <c r="AD83"/>
      <c r="AE83"/>
      <c r="AF83"/>
      <c r="AG83"/>
      <c r="AH83"/>
      <c r="AI83"/>
      <c r="AJ83"/>
      <c r="AK83"/>
    </row>
    <row r="84" spans="1:37" s="16" customFormat="1" ht="15">
      <c r="A84" s="264" t="s">
        <v>269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</row>
    <row r="85" spans="1:37" s="16" customFormat="1" ht="15">
      <c r="A85" s="262" t="s">
        <v>270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</row>
    <row r="86" spans="1:37" s="210" customFormat="1" ht="20.25">
      <c r="A86" s="262" t="s">
        <v>271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</row>
    <row r="87" spans="1:42" ht="15">
      <c r="A87" s="262" t="s">
        <v>272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11"/>
      <c r="AM87" s="211"/>
      <c r="AN87" s="212"/>
      <c r="AO87" s="212"/>
      <c r="AP87" s="212"/>
    </row>
    <row r="88" spans="2:42" ht="15">
      <c r="B88" s="213"/>
      <c r="C88" s="213"/>
      <c r="D88" s="213"/>
      <c r="E88" s="111"/>
      <c r="F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211"/>
      <c r="AM88" s="211"/>
      <c r="AN88" s="212"/>
      <c r="AO88" s="212"/>
      <c r="AP88" s="212"/>
    </row>
    <row r="89" spans="1:42" ht="15">
      <c r="A89" s="263">
        <v>38077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11"/>
      <c r="AM89" s="211"/>
      <c r="AN89" s="212"/>
      <c r="AO89" s="212"/>
      <c r="AP89" s="212"/>
    </row>
    <row r="90" spans="1:42" ht="15">
      <c r="A90" s="12"/>
      <c r="B90" s="213"/>
      <c r="C90" s="213"/>
      <c r="D90" s="213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211"/>
      <c r="AM90" s="211"/>
      <c r="AN90" s="212"/>
      <c r="AO90" s="212"/>
      <c r="AP90" s="212"/>
    </row>
    <row r="91" spans="1:42" ht="20.25">
      <c r="A91" s="214" t="s">
        <v>175</v>
      </c>
      <c r="B91" s="213"/>
      <c r="C91" s="213"/>
      <c r="D91" s="213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211"/>
      <c r="AM91" s="211"/>
      <c r="AN91" s="212"/>
      <c r="AO91" s="212"/>
      <c r="AP91" s="212"/>
    </row>
    <row r="92" spans="1:42" ht="15">
      <c r="A92" s="12" t="s">
        <v>301</v>
      </c>
      <c r="B92" s="213"/>
      <c r="C92" s="213"/>
      <c r="D92" s="213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211"/>
      <c r="AM92" s="211"/>
      <c r="AN92" s="212"/>
      <c r="AO92" s="212"/>
      <c r="AP92" s="212"/>
    </row>
    <row r="93" spans="1:42" ht="15">
      <c r="A93" s="12" t="s">
        <v>302</v>
      </c>
      <c r="B93" s="213"/>
      <c r="C93" s="213"/>
      <c r="D93" s="213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211"/>
      <c r="AM93" s="211"/>
      <c r="AN93" s="212"/>
      <c r="AO93" s="212"/>
      <c r="AP93" s="212"/>
    </row>
    <row r="94" spans="1:42" ht="12.75">
      <c r="A94" s="213"/>
      <c r="B94" s="213"/>
      <c r="C94" s="213"/>
      <c r="D94" s="213"/>
      <c r="E94" s="211"/>
      <c r="F94" s="211"/>
      <c r="G94" s="212"/>
      <c r="H94" s="212"/>
      <c r="I94" s="212"/>
      <c r="J94" s="212"/>
      <c r="K94" s="212"/>
      <c r="L94" s="205"/>
      <c r="M94" s="205"/>
      <c r="N94" s="205"/>
      <c r="O94" s="205"/>
      <c r="P94" s="211"/>
      <c r="Q94" s="211"/>
      <c r="R94" s="212"/>
      <c r="S94" s="212"/>
      <c r="T94" s="212"/>
      <c r="U94" s="212"/>
      <c r="V94" s="211"/>
      <c r="W94" s="211"/>
      <c r="X94" s="211"/>
      <c r="Y94" s="211"/>
      <c r="Z94" s="211"/>
      <c r="AA94" s="211"/>
      <c r="AB94" s="211"/>
      <c r="AC94" s="211"/>
      <c r="AD94" s="212"/>
      <c r="AE94" s="212"/>
      <c r="AF94" s="212"/>
      <c r="AG94" s="212"/>
      <c r="AH94" s="212"/>
      <c r="AI94" s="212"/>
      <c r="AJ94" s="212"/>
      <c r="AK94" s="212"/>
      <c r="AL94" s="211"/>
      <c r="AM94" s="211"/>
      <c r="AN94" s="212"/>
      <c r="AO94" s="212"/>
      <c r="AP94" s="212"/>
    </row>
    <row r="95" spans="1:42" s="24" customFormat="1" ht="19.5" customHeight="1">
      <c r="A95" s="215" t="s">
        <v>303</v>
      </c>
      <c r="B95" s="216"/>
      <c r="C95" s="216"/>
      <c r="D95" s="216"/>
      <c r="E95" s="217"/>
      <c r="F95" s="217"/>
      <c r="G95" s="218"/>
      <c r="H95" s="218"/>
      <c r="I95" s="219"/>
      <c r="J95" s="219"/>
      <c r="K95" s="219"/>
      <c r="L95" s="220"/>
      <c r="M95" s="220"/>
      <c r="N95" s="220"/>
      <c r="O95" s="220"/>
      <c r="P95" s="217"/>
      <c r="Q95" s="217"/>
      <c r="R95" s="219"/>
      <c r="S95" s="219"/>
      <c r="T95" s="219"/>
      <c r="U95" s="219"/>
      <c r="V95" s="217"/>
      <c r="W95" s="217"/>
      <c r="X95" s="217"/>
      <c r="Y95" s="217"/>
      <c r="Z95" s="217"/>
      <c r="AA95" s="217"/>
      <c r="AB95" s="217"/>
      <c r="AC95" s="217"/>
      <c r="AD95" s="219"/>
      <c r="AE95" s="219"/>
      <c r="AF95" s="219"/>
      <c r="AG95" s="219"/>
      <c r="AH95" s="219"/>
      <c r="AI95" s="219"/>
      <c r="AJ95" s="219"/>
      <c r="AK95" s="219"/>
      <c r="AL95" s="217"/>
      <c r="AM95" s="217"/>
      <c r="AN95" s="219"/>
      <c r="AO95" s="219"/>
      <c r="AP95" s="219"/>
    </row>
    <row r="96" spans="20:22" ht="19.5" customHeight="1">
      <c r="T96" s="18"/>
      <c r="V96"/>
    </row>
    <row r="97" spans="1:42" s="24" customFormat="1" ht="19.5" customHeight="1">
      <c r="A97" s="221" t="s">
        <v>337</v>
      </c>
      <c r="B97" s="92"/>
      <c r="C97" s="92"/>
      <c r="D97" s="92"/>
      <c r="E97" s="217"/>
      <c r="F97" s="217"/>
      <c r="G97" s="219"/>
      <c r="H97" s="219"/>
      <c r="I97" s="219"/>
      <c r="J97" s="219"/>
      <c r="K97" s="219"/>
      <c r="L97" s="220"/>
      <c r="M97" s="220"/>
      <c r="N97" s="220"/>
      <c r="O97" s="220"/>
      <c r="P97" s="217"/>
      <c r="Q97" s="217"/>
      <c r="R97" s="219"/>
      <c r="S97" s="219"/>
      <c r="T97" s="219"/>
      <c r="U97" s="219"/>
      <c r="V97" s="217"/>
      <c r="W97" s="217"/>
      <c r="X97" s="217"/>
      <c r="Y97" s="217"/>
      <c r="Z97" s="217"/>
      <c r="AA97" s="217"/>
      <c r="AB97" s="217"/>
      <c r="AC97" s="217"/>
      <c r="AD97" s="219"/>
      <c r="AE97" s="219"/>
      <c r="AF97" s="219"/>
      <c r="AG97" s="219"/>
      <c r="AH97" s="219"/>
      <c r="AI97" s="219"/>
      <c r="AJ97" s="219"/>
      <c r="AK97" s="219"/>
      <c r="AL97" s="217"/>
      <c r="AM97" s="217"/>
      <c r="AN97" s="219"/>
      <c r="AO97" s="219"/>
      <c r="AP97" s="219"/>
    </row>
    <row r="98" spans="1:42" s="24" customFormat="1" ht="19.5" customHeight="1">
      <c r="A98" s="92" t="s">
        <v>304</v>
      </c>
      <c r="AL98" s="220"/>
      <c r="AM98" s="220"/>
      <c r="AN98" s="220"/>
      <c r="AO98" s="220"/>
      <c r="AP98" s="220"/>
    </row>
    <row r="99" spans="1:42" s="24" customFormat="1" ht="19.5" customHeight="1">
      <c r="A99" s="92" t="s">
        <v>305</v>
      </c>
      <c r="AL99" s="220"/>
      <c r="AM99" s="220"/>
      <c r="AN99" s="220"/>
      <c r="AO99" s="220"/>
      <c r="AP99" s="220"/>
    </row>
    <row r="100" spans="1:42" s="24" customFormat="1" ht="19.5" customHeight="1">
      <c r="A100" s="92" t="s">
        <v>306</v>
      </c>
      <c r="AL100" s="220"/>
      <c r="AM100" s="220"/>
      <c r="AN100" s="220"/>
      <c r="AO100" s="220"/>
      <c r="AP100" s="220"/>
    </row>
    <row r="101" spans="1:42" s="24" customFormat="1" ht="19.5" customHeight="1">
      <c r="A101" s="92" t="s">
        <v>307</v>
      </c>
      <c r="AL101" s="220"/>
      <c r="AM101" s="220"/>
      <c r="AN101" s="220"/>
      <c r="AO101" s="220"/>
      <c r="AP101" s="220"/>
    </row>
    <row r="102" spans="1:42" s="24" customFormat="1" ht="19.5" customHeight="1">
      <c r="A102" s="92" t="s">
        <v>308</v>
      </c>
      <c r="AL102" s="220"/>
      <c r="AM102" s="220"/>
      <c r="AN102" s="220"/>
      <c r="AO102" s="220"/>
      <c r="AP102" s="220"/>
    </row>
    <row r="103" spans="1:42" s="24" customFormat="1" ht="19.5" customHeight="1">
      <c r="A103" s="92" t="s">
        <v>309</v>
      </c>
      <c r="AL103" s="220"/>
      <c r="AM103" s="220"/>
      <c r="AN103" s="220"/>
      <c r="AO103" s="220"/>
      <c r="AP103" s="220"/>
    </row>
    <row r="104" spans="1:42" s="24" customFormat="1" ht="19.5" customHeight="1">
      <c r="A104" s="92" t="s">
        <v>310</v>
      </c>
      <c r="AL104" s="220"/>
      <c r="AM104" s="220"/>
      <c r="AN104" s="220"/>
      <c r="AO104" s="220"/>
      <c r="AP104" s="220"/>
    </row>
    <row r="105" spans="1:42" s="24" customFormat="1" ht="19.5" customHeight="1">
      <c r="A105" s="222"/>
      <c r="AL105" s="220"/>
      <c r="AM105" s="220"/>
      <c r="AN105" s="220"/>
      <c r="AO105" s="220"/>
      <c r="AP105" s="220"/>
    </row>
    <row r="106" spans="1:42" s="24" customFormat="1" ht="19.5" customHeight="1">
      <c r="A106" s="272" t="s">
        <v>338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20"/>
      <c r="AM106" s="220"/>
      <c r="AN106" s="220"/>
      <c r="AO106" s="220"/>
      <c r="AP106" s="220"/>
    </row>
    <row r="107" spans="1:42" s="24" customFormat="1" ht="19.5" customHeight="1">
      <c r="A107" s="273" t="s">
        <v>311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L107" s="220"/>
      <c r="AM107" s="220"/>
      <c r="AN107" s="220"/>
      <c r="AO107" s="220"/>
      <c r="AP107" s="220"/>
    </row>
    <row r="108" spans="1:42" s="24" customFormat="1" ht="19.5" customHeight="1">
      <c r="A108" s="273" t="s">
        <v>312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20"/>
      <c r="AM108" s="220"/>
      <c r="AN108" s="220"/>
      <c r="AO108" s="220"/>
      <c r="AP108" s="220"/>
    </row>
    <row r="109" spans="1:42" s="24" customFormat="1" ht="19.5" customHeight="1">
      <c r="A109" s="273" t="s">
        <v>313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20"/>
      <c r="AM109" s="220"/>
      <c r="AN109" s="220"/>
      <c r="AO109" s="220"/>
      <c r="AP109" s="220"/>
    </row>
    <row r="110" spans="1:42" s="16" customFormat="1" ht="19.5" customHeight="1">
      <c r="A110" s="273" t="s">
        <v>314</v>
      </c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4"/>
      <c r="AG110" s="24"/>
      <c r="AH110" s="24"/>
      <c r="AI110" s="24"/>
      <c r="AJ110" s="24"/>
      <c r="AK110" s="24"/>
      <c r="AL110" s="208"/>
      <c r="AM110" s="208"/>
      <c r="AN110" s="201"/>
      <c r="AO110" s="201"/>
      <c r="AP110" s="201"/>
    </row>
    <row r="111" spans="1:42" s="24" customFormat="1" ht="15" customHeight="1">
      <c r="A111" s="92" t="s">
        <v>315</v>
      </c>
      <c r="AL111" s="217"/>
      <c r="AM111" s="217"/>
      <c r="AN111" s="219"/>
      <c r="AO111" s="219"/>
      <c r="AP111" s="219"/>
    </row>
    <row r="112" spans="2:42" s="24" customFormat="1" ht="19.5" customHeight="1">
      <c r="B112" s="92"/>
      <c r="C112" s="92"/>
      <c r="D112" s="92"/>
      <c r="E112" s="217"/>
      <c r="F112" s="217"/>
      <c r="G112" s="219"/>
      <c r="H112" s="219"/>
      <c r="I112" s="219"/>
      <c r="J112" s="219"/>
      <c r="K112" s="219"/>
      <c r="L112" s="220"/>
      <c r="M112" s="220"/>
      <c r="N112" s="220"/>
      <c r="O112" s="220"/>
      <c r="P112" s="217"/>
      <c r="Q112" s="217"/>
      <c r="R112" s="219"/>
      <c r="S112" s="219"/>
      <c r="T112" s="219"/>
      <c r="U112" s="219"/>
      <c r="V112" s="217"/>
      <c r="W112" s="217"/>
      <c r="X112" s="217"/>
      <c r="Y112" s="217"/>
      <c r="Z112" s="217"/>
      <c r="AA112" s="217"/>
      <c r="AB112" s="217"/>
      <c r="AC112" s="217"/>
      <c r="AD112" s="219"/>
      <c r="AE112" s="219"/>
      <c r="AF112" s="219"/>
      <c r="AG112" s="219"/>
      <c r="AH112" s="219"/>
      <c r="AI112" s="219"/>
      <c r="AJ112" s="219"/>
      <c r="AK112" s="219"/>
      <c r="AL112" s="217"/>
      <c r="AM112" s="217"/>
      <c r="AN112" s="219"/>
      <c r="AO112" s="219"/>
      <c r="AP112" s="219"/>
    </row>
    <row r="113" spans="1:42" s="24" customFormat="1" ht="19.5" customHeight="1">
      <c r="A113" s="92"/>
      <c r="B113" s="9"/>
      <c r="C113" s="9"/>
      <c r="D113" s="9"/>
      <c r="E113" s="208"/>
      <c r="F113" s="208"/>
      <c r="G113" s="201"/>
      <c r="H113" s="201"/>
      <c r="I113" s="201"/>
      <c r="J113" s="201"/>
      <c r="K113" s="201"/>
      <c r="L113" s="223"/>
      <c r="M113" s="223"/>
      <c r="N113" s="223"/>
      <c r="O113" s="223"/>
      <c r="P113" s="208"/>
      <c r="Q113" s="208"/>
      <c r="R113" s="201"/>
      <c r="S113" s="201"/>
      <c r="T113" s="201"/>
      <c r="U113" s="201"/>
      <c r="V113" s="208"/>
      <c r="W113" s="208"/>
      <c r="X113" s="208"/>
      <c r="Y113" s="208"/>
      <c r="Z113" s="208"/>
      <c r="AA113" s="208"/>
      <c r="AB113" s="208"/>
      <c r="AC113" s="208"/>
      <c r="AD113" s="201"/>
      <c r="AE113" s="201"/>
      <c r="AF113" s="201"/>
      <c r="AG113" s="201"/>
      <c r="AH113" s="201"/>
      <c r="AI113" s="201"/>
      <c r="AJ113" s="201"/>
      <c r="AK113" s="201"/>
      <c r="AL113" s="217"/>
      <c r="AM113" s="217"/>
      <c r="AN113" s="219"/>
      <c r="AO113" s="219"/>
      <c r="AP113" s="219"/>
    </row>
    <row r="114" spans="1:42" s="24" customFormat="1" ht="19.5" customHeight="1">
      <c r="A114" s="224"/>
      <c r="B114" s="9"/>
      <c r="C114" s="9"/>
      <c r="D114" s="9"/>
      <c r="E114" s="208"/>
      <c r="F114" s="208"/>
      <c r="G114" s="201"/>
      <c r="H114" s="201"/>
      <c r="I114" s="201"/>
      <c r="J114" s="201"/>
      <c r="K114" s="201"/>
      <c r="L114" s="223"/>
      <c r="M114" s="223"/>
      <c r="N114" s="223"/>
      <c r="O114" s="223"/>
      <c r="P114" s="208"/>
      <c r="Q114" s="208"/>
      <c r="R114" s="201"/>
      <c r="S114" s="201"/>
      <c r="T114" s="201"/>
      <c r="U114" s="201"/>
      <c r="V114" s="208"/>
      <c r="W114" s="208"/>
      <c r="X114" s="208"/>
      <c r="Y114" s="208"/>
      <c r="Z114" s="208"/>
      <c r="AA114" s="208"/>
      <c r="AB114" s="208"/>
      <c r="AC114" s="208"/>
      <c r="AD114" s="201"/>
      <c r="AE114" s="201"/>
      <c r="AF114" s="201"/>
      <c r="AG114" s="201"/>
      <c r="AH114" s="201"/>
      <c r="AI114" s="201"/>
      <c r="AJ114" s="201"/>
      <c r="AK114" s="201"/>
      <c r="AL114" s="217"/>
      <c r="AM114" s="217"/>
      <c r="AN114" s="219"/>
      <c r="AO114" s="219"/>
      <c r="AP114" s="219"/>
    </row>
    <row r="115" spans="1:42" s="24" customFormat="1" ht="19.5" customHeight="1">
      <c r="A115" s="275" t="s">
        <v>339</v>
      </c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19"/>
      <c r="AG115" s="219"/>
      <c r="AH115" s="219"/>
      <c r="AI115" s="219"/>
      <c r="AJ115" s="219"/>
      <c r="AK115" s="219"/>
      <c r="AL115" s="217"/>
      <c r="AM115" s="217"/>
      <c r="AN115" s="219"/>
      <c r="AO115" s="219"/>
      <c r="AP115" s="219"/>
    </row>
    <row r="116" spans="1:37" s="24" customFormat="1" ht="19.5" customHeight="1">
      <c r="A116" s="275" t="s">
        <v>340</v>
      </c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19"/>
      <c r="AG116" s="219"/>
      <c r="AH116" s="219"/>
      <c r="AI116" s="219"/>
      <c r="AJ116" s="219"/>
      <c r="AK116" s="219"/>
    </row>
    <row r="117" spans="1:37" s="24" customFormat="1" ht="19.5" customHeight="1">
      <c r="A117" s="275" t="s">
        <v>341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19"/>
      <c r="AG117" s="219"/>
      <c r="AH117" s="219"/>
      <c r="AI117" s="219"/>
      <c r="AJ117" s="219"/>
      <c r="AK117" s="219"/>
    </row>
    <row r="118" spans="1:37" s="24" customFormat="1" ht="19.5" customHeight="1">
      <c r="A118" s="273" t="s">
        <v>316</v>
      </c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19"/>
      <c r="AG118" s="219"/>
      <c r="AH118" s="219"/>
      <c r="AI118" s="219"/>
      <c r="AJ118" s="219"/>
      <c r="AK118" s="219"/>
    </row>
    <row r="119" spans="1:42" s="225" customFormat="1" ht="19.5" customHeight="1">
      <c r="A119" s="222" t="s">
        <v>342</v>
      </c>
      <c r="B119" s="222"/>
      <c r="C119" s="222"/>
      <c r="D119" s="222"/>
      <c r="E119" s="217"/>
      <c r="F119" s="217"/>
      <c r="G119" s="219"/>
      <c r="H119" s="219"/>
      <c r="I119" s="219"/>
      <c r="J119" s="219"/>
      <c r="K119" s="219"/>
      <c r="L119" s="220"/>
      <c r="M119" s="220"/>
      <c r="N119" s="220"/>
      <c r="O119" s="220"/>
      <c r="P119" s="217"/>
      <c r="Q119" s="217"/>
      <c r="R119" s="219"/>
      <c r="S119" s="219"/>
      <c r="T119" s="219"/>
      <c r="U119" s="219"/>
      <c r="V119" s="217"/>
      <c r="W119" s="217"/>
      <c r="X119" s="217"/>
      <c r="Y119" s="217"/>
      <c r="Z119" s="217"/>
      <c r="AA119" s="217"/>
      <c r="AB119" s="217"/>
      <c r="AC119" s="217"/>
      <c r="AD119" s="219"/>
      <c r="AE119" s="219"/>
      <c r="AF119" s="219"/>
      <c r="AG119" s="219"/>
      <c r="AH119" s="219"/>
      <c r="AI119" s="219"/>
      <c r="AJ119" s="219"/>
      <c r="AK119" s="219"/>
      <c r="AL119" s="217"/>
      <c r="AM119" s="217"/>
      <c r="AN119" s="217"/>
      <c r="AO119" s="217"/>
      <c r="AP119" s="217"/>
    </row>
    <row r="120" spans="1:42" s="24" customFormat="1" ht="19.5" customHeight="1">
      <c r="A120" s="274" t="s">
        <v>317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19"/>
      <c r="AG120" s="219"/>
      <c r="AH120" s="219"/>
      <c r="AI120" s="219"/>
      <c r="AJ120" s="219"/>
      <c r="AK120" s="219"/>
      <c r="AL120" s="217"/>
      <c r="AM120" s="217"/>
      <c r="AN120" s="219"/>
      <c r="AO120" s="219"/>
      <c r="AP120" s="219"/>
    </row>
    <row r="121" spans="1:42" s="24" customFormat="1" ht="19.5" customHeight="1">
      <c r="A121" s="222" t="s">
        <v>343</v>
      </c>
      <c r="B121" s="226"/>
      <c r="C121" s="226"/>
      <c r="D121" s="226"/>
      <c r="E121" s="217"/>
      <c r="F121" s="217"/>
      <c r="G121" s="219"/>
      <c r="H121" s="219"/>
      <c r="I121" s="219"/>
      <c r="J121" s="219"/>
      <c r="K121" s="219"/>
      <c r="L121" s="220"/>
      <c r="M121" s="220"/>
      <c r="N121" s="220"/>
      <c r="O121" s="220"/>
      <c r="P121" s="217"/>
      <c r="Q121" s="217"/>
      <c r="R121" s="219"/>
      <c r="S121" s="219"/>
      <c r="T121" s="219"/>
      <c r="U121" s="219"/>
      <c r="V121" s="217"/>
      <c r="W121" s="217"/>
      <c r="X121" s="217"/>
      <c r="Y121" s="217"/>
      <c r="Z121" s="217"/>
      <c r="AA121" s="217"/>
      <c r="AB121" s="217"/>
      <c r="AC121" s="217"/>
      <c r="AD121" s="219"/>
      <c r="AE121" s="219"/>
      <c r="AF121" s="219"/>
      <c r="AG121" s="219"/>
      <c r="AH121" s="219"/>
      <c r="AI121" s="219"/>
      <c r="AJ121" s="219"/>
      <c r="AK121" s="219"/>
      <c r="AL121" s="217"/>
      <c r="AM121" s="217"/>
      <c r="AN121" s="219"/>
      <c r="AO121" s="219"/>
      <c r="AP121" s="219"/>
    </row>
    <row r="122" spans="1:42" s="24" customFormat="1" ht="19.5" customHeight="1">
      <c r="A122" s="222" t="s">
        <v>344</v>
      </c>
      <c r="B122" s="222"/>
      <c r="C122" s="222"/>
      <c r="D122" s="222"/>
      <c r="E122" s="217"/>
      <c r="F122" s="217"/>
      <c r="G122" s="219"/>
      <c r="H122" s="219"/>
      <c r="I122" s="219"/>
      <c r="J122" s="219"/>
      <c r="K122" s="219"/>
      <c r="L122" s="220"/>
      <c r="M122" s="220"/>
      <c r="N122" s="220"/>
      <c r="O122" s="220"/>
      <c r="P122" s="217"/>
      <c r="Q122" s="217"/>
      <c r="R122" s="219"/>
      <c r="S122" s="219"/>
      <c r="T122" s="219"/>
      <c r="U122" s="219"/>
      <c r="V122" s="217"/>
      <c r="W122" s="217"/>
      <c r="X122" s="217"/>
      <c r="Y122" s="217"/>
      <c r="Z122" s="217"/>
      <c r="AA122" s="217"/>
      <c r="AB122" s="217"/>
      <c r="AC122" s="217"/>
      <c r="AD122" s="219"/>
      <c r="AE122" s="219"/>
      <c r="AF122" s="219"/>
      <c r="AG122" s="219"/>
      <c r="AH122" s="219"/>
      <c r="AI122" s="219"/>
      <c r="AJ122" s="219"/>
      <c r="AK122" s="219"/>
      <c r="AL122" s="217"/>
      <c r="AM122" s="217"/>
      <c r="AN122" s="219"/>
      <c r="AO122" s="219"/>
      <c r="AP122" s="219"/>
    </row>
    <row r="123" spans="1:42" s="24" customFormat="1" ht="19.5" customHeight="1">
      <c r="A123" s="92" t="s">
        <v>318</v>
      </c>
      <c r="B123" s="92"/>
      <c r="C123" s="92"/>
      <c r="D123" s="92"/>
      <c r="E123" s="217"/>
      <c r="F123" s="217"/>
      <c r="G123" s="219"/>
      <c r="H123" s="219"/>
      <c r="I123" s="219"/>
      <c r="J123" s="219"/>
      <c r="K123" s="219"/>
      <c r="L123" s="220"/>
      <c r="M123" s="220"/>
      <c r="N123" s="220"/>
      <c r="O123" s="220"/>
      <c r="P123" s="217"/>
      <c r="Q123" s="217"/>
      <c r="R123" s="219"/>
      <c r="S123" s="219"/>
      <c r="T123" s="219"/>
      <c r="U123" s="219"/>
      <c r="V123" s="217"/>
      <c r="W123" s="217"/>
      <c r="X123" s="217"/>
      <c r="Y123" s="217"/>
      <c r="Z123" s="217"/>
      <c r="AA123" s="217"/>
      <c r="AB123" s="217"/>
      <c r="AC123" s="217"/>
      <c r="AD123" s="219"/>
      <c r="AE123" s="219"/>
      <c r="AF123" s="219"/>
      <c r="AG123" s="219"/>
      <c r="AH123" s="219"/>
      <c r="AI123" s="219"/>
      <c r="AJ123" s="219"/>
      <c r="AK123" s="219"/>
      <c r="AL123" s="217"/>
      <c r="AM123" s="217"/>
      <c r="AN123" s="219"/>
      <c r="AO123" s="219"/>
      <c r="AP123" s="219"/>
    </row>
    <row r="124" spans="1:42" s="24" customFormat="1" ht="19.5" customHeight="1">
      <c r="A124" s="227" t="s">
        <v>345</v>
      </c>
      <c r="B124" s="222"/>
      <c r="C124" s="222"/>
      <c r="D124" s="222"/>
      <c r="E124" s="217"/>
      <c r="F124" s="217"/>
      <c r="G124" s="219"/>
      <c r="H124" s="219"/>
      <c r="I124" s="219"/>
      <c r="J124" s="219"/>
      <c r="K124" s="219"/>
      <c r="L124" s="220"/>
      <c r="M124" s="220"/>
      <c r="N124" s="220"/>
      <c r="O124" s="220"/>
      <c r="P124" s="217"/>
      <c r="Q124" s="217"/>
      <c r="R124" s="219"/>
      <c r="S124" s="219"/>
      <c r="T124" s="219"/>
      <c r="U124" s="219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9"/>
      <c r="AO124" s="219"/>
      <c r="AP124" s="219"/>
    </row>
    <row r="125" spans="1:42" s="24" customFormat="1" ht="19.5" customHeight="1">
      <c r="A125" s="228" t="s">
        <v>346</v>
      </c>
      <c r="B125" s="92"/>
      <c r="C125" s="92"/>
      <c r="D125" s="92"/>
      <c r="E125" s="217"/>
      <c r="F125" s="217"/>
      <c r="G125" s="219"/>
      <c r="H125" s="219"/>
      <c r="I125" s="219"/>
      <c r="J125" s="219"/>
      <c r="K125" s="219"/>
      <c r="L125" s="220"/>
      <c r="M125" s="220"/>
      <c r="N125" s="220"/>
      <c r="O125" s="220"/>
      <c r="P125" s="217"/>
      <c r="Q125" s="217"/>
      <c r="R125" s="219"/>
      <c r="S125" s="219"/>
      <c r="T125" s="219"/>
      <c r="U125" s="219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9"/>
      <c r="AO125" s="219"/>
      <c r="AP125" s="219"/>
    </row>
    <row r="126" spans="1:42" s="24" customFormat="1" ht="19.5" customHeight="1">
      <c r="A126" s="92" t="s">
        <v>319</v>
      </c>
      <c r="B126" s="229"/>
      <c r="C126" s="229"/>
      <c r="D126" s="229"/>
      <c r="E126" s="230"/>
      <c r="F126" s="230"/>
      <c r="G126" s="231"/>
      <c r="H126" s="231"/>
      <c r="I126" s="231"/>
      <c r="J126" s="231"/>
      <c r="K126" s="231"/>
      <c r="L126" s="232"/>
      <c r="M126" s="232"/>
      <c r="N126" s="232"/>
      <c r="O126" s="232"/>
      <c r="P126" s="230"/>
      <c r="Q126" s="230"/>
      <c r="R126" s="231"/>
      <c r="S126" s="231"/>
      <c r="T126" s="231"/>
      <c r="U126" s="231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17"/>
      <c r="AM126" s="217"/>
      <c r="AN126" s="219"/>
      <c r="AO126" s="219"/>
      <c r="AP126" s="219"/>
    </row>
    <row r="127" spans="5:42" s="24" customFormat="1" ht="19.5" customHeight="1">
      <c r="E127" s="217"/>
      <c r="F127" s="217"/>
      <c r="G127" s="219"/>
      <c r="H127" s="219"/>
      <c r="I127" s="219"/>
      <c r="J127" s="220"/>
      <c r="K127" s="217"/>
      <c r="L127" s="219"/>
      <c r="M127" s="219"/>
      <c r="N127" s="219"/>
      <c r="O127" s="219"/>
      <c r="P127" s="219"/>
      <c r="Q127" s="219"/>
      <c r="R127" s="217"/>
      <c r="S127" s="217"/>
      <c r="T127" s="219"/>
      <c r="U127" s="219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9"/>
      <c r="AO127" s="219"/>
      <c r="AP127" s="219"/>
    </row>
    <row r="128" spans="1:42" s="24" customFormat="1" ht="19.5" customHeight="1" hidden="1">
      <c r="A128" s="233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J128" s="217"/>
      <c r="AK128" s="217"/>
      <c r="AL128" s="217"/>
      <c r="AM128" s="217"/>
      <c r="AN128" s="219"/>
      <c r="AO128" s="219"/>
      <c r="AP128" s="219"/>
    </row>
    <row r="129" spans="4:42" s="24" customFormat="1" ht="19.5" customHeight="1" hidden="1">
      <c r="D129" s="217"/>
      <c r="E129" s="217"/>
      <c r="F129" s="219"/>
      <c r="G129" s="219"/>
      <c r="H129" s="220"/>
      <c r="I129" s="217"/>
      <c r="J129" s="219"/>
      <c r="K129" s="219"/>
      <c r="L129" s="219"/>
      <c r="M129" s="219"/>
      <c r="N129" s="219"/>
      <c r="O129" s="219"/>
      <c r="P129" s="217"/>
      <c r="Q129" s="219"/>
      <c r="R129" s="219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J129" s="217"/>
      <c r="AK129" s="217"/>
      <c r="AL129" s="217"/>
      <c r="AM129" s="217"/>
      <c r="AN129" s="219"/>
      <c r="AO129" s="219"/>
      <c r="AP129" s="219"/>
    </row>
    <row r="130" spans="1:42" s="24" customFormat="1" ht="19.5" customHeight="1" hidden="1">
      <c r="A130" s="233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J130" s="217"/>
      <c r="AK130" s="217"/>
      <c r="AL130" s="217"/>
      <c r="AM130" s="217"/>
      <c r="AN130" s="219"/>
      <c r="AO130" s="219"/>
      <c r="AP130" s="219"/>
    </row>
    <row r="131" spans="1:38" s="24" customFormat="1" ht="19.5" customHeight="1" hidden="1">
      <c r="A131" s="233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J131" s="217"/>
      <c r="AK131" s="217"/>
      <c r="AL131" s="219"/>
    </row>
    <row r="132" spans="1:38" s="24" customFormat="1" ht="19.5" customHeight="1">
      <c r="A132" s="32"/>
      <c r="B132" s="234"/>
      <c r="C132" s="234"/>
      <c r="D132" s="217"/>
      <c r="E132" s="217"/>
      <c r="F132" s="219"/>
      <c r="G132" s="219"/>
      <c r="H132" s="220"/>
      <c r="I132" s="217"/>
      <c r="J132" s="219"/>
      <c r="K132" s="219"/>
      <c r="L132" s="219"/>
      <c r="M132" s="219"/>
      <c r="N132" s="219"/>
      <c r="O132" s="219"/>
      <c r="P132" s="217"/>
      <c r="Q132" s="219"/>
      <c r="R132" s="219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J132" s="217"/>
      <c r="AK132" s="217"/>
      <c r="AL132" s="219"/>
    </row>
    <row r="133" spans="2:38" s="24" customFormat="1" ht="19.5" customHeight="1">
      <c r="B133" s="2" t="s">
        <v>320</v>
      </c>
      <c r="G133" s="2"/>
      <c r="H133" s="2"/>
      <c r="K133" s="270" t="s">
        <v>321</v>
      </c>
      <c r="L133" s="270"/>
      <c r="M133" s="270"/>
      <c r="N133" s="270"/>
      <c r="O133" s="270"/>
      <c r="R133" s="270" t="s">
        <v>347</v>
      </c>
      <c r="S133" s="270"/>
      <c r="T133" s="270"/>
      <c r="U133" s="270"/>
      <c r="V133" s="270"/>
      <c r="W133" s="270"/>
      <c r="X133" s="2"/>
      <c r="AL133" s="219"/>
    </row>
    <row r="134" spans="2:38" s="24" customFormat="1" ht="19.5" customHeight="1">
      <c r="B134" s="235">
        <v>38077</v>
      </c>
      <c r="E134" s="235">
        <v>37681</v>
      </c>
      <c r="G134" s="235">
        <v>37317</v>
      </c>
      <c r="H134" s="235"/>
      <c r="I134" s="236">
        <v>36708</v>
      </c>
      <c r="K134" s="235">
        <v>38077</v>
      </c>
      <c r="L134" s="236"/>
      <c r="M134" s="235">
        <v>37681</v>
      </c>
      <c r="O134" s="235">
        <v>37317</v>
      </c>
      <c r="P134" s="237"/>
      <c r="Q134" s="235"/>
      <c r="R134" s="237"/>
      <c r="S134" s="235">
        <v>38077</v>
      </c>
      <c r="T134" s="235">
        <v>0</v>
      </c>
      <c r="U134" s="235">
        <v>37681</v>
      </c>
      <c r="V134" s="235">
        <v>0</v>
      </c>
      <c r="W134" s="235">
        <v>37317</v>
      </c>
      <c r="X134" s="236"/>
      <c r="Y134" s="236"/>
      <c r="Z134" s="236"/>
      <c r="AD134" s="237"/>
      <c r="AE134" s="237"/>
      <c r="AF134" s="237"/>
      <c r="AG134" s="237"/>
      <c r="AH134" s="235"/>
      <c r="AJ134" s="236"/>
      <c r="AL134" s="219"/>
    </row>
    <row r="135" spans="1:36" s="24" customFormat="1" ht="19.5" customHeight="1">
      <c r="A135" s="238" t="s">
        <v>322</v>
      </c>
      <c r="B135" s="239">
        <v>0.05</v>
      </c>
      <c r="E135" s="240">
        <v>0.05</v>
      </c>
      <c r="F135" s="241"/>
      <c r="G135" s="242" t="s">
        <v>323</v>
      </c>
      <c r="H135" s="235"/>
      <c r="I135" s="236"/>
      <c r="K135" s="239">
        <v>0.05</v>
      </c>
      <c r="L135" s="236"/>
      <c r="M135" s="240">
        <v>0.05</v>
      </c>
      <c r="N135" s="241"/>
      <c r="O135" s="242" t="s">
        <v>323</v>
      </c>
      <c r="P135" s="237"/>
      <c r="R135" s="243"/>
      <c r="S135" s="244" t="s">
        <v>323</v>
      </c>
      <c r="T135" s="241"/>
      <c r="U135" s="245" t="s">
        <v>323</v>
      </c>
      <c r="V135" s="236"/>
      <c r="W135" s="245" t="s">
        <v>323</v>
      </c>
      <c r="X135" s="235"/>
      <c r="Y135" s="236"/>
      <c r="Z135" s="236"/>
      <c r="AD135" s="237"/>
      <c r="AE135" s="237"/>
      <c r="AF135" s="237"/>
      <c r="AG135" s="237"/>
      <c r="AH135" s="235"/>
      <c r="AJ135" s="236"/>
    </row>
    <row r="136" spans="1:36" s="24" customFormat="1" ht="19.5" customHeight="1">
      <c r="A136" s="24" t="s">
        <v>324</v>
      </c>
      <c r="B136" s="217">
        <v>0.09</v>
      </c>
      <c r="E136" s="220">
        <v>0.09</v>
      </c>
      <c r="G136" s="219">
        <v>0.09</v>
      </c>
      <c r="H136" s="220"/>
      <c r="I136" s="220">
        <v>0.14</v>
      </c>
      <c r="K136" s="217">
        <v>0.09</v>
      </c>
      <c r="L136" s="219"/>
      <c r="M136" s="220">
        <v>0.09</v>
      </c>
      <c r="O136" s="219">
        <v>0.09</v>
      </c>
      <c r="P136" s="217"/>
      <c r="R136" s="217"/>
      <c r="S136" s="217" t="s">
        <v>325</v>
      </c>
      <c r="T136" s="217"/>
      <c r="U136" s="220" t="s">
        <v>325</v>
      </c>
      <c r="V136" s="217"/>
      <c r="W136" s="220" t="s">
        <v>326</v>
      </c>
      <c r="X136" s="220"/>
      <c r="Y136" s="220"/>
      <c r="Z136" s="219"/>
      <c r="AD136" s="217"/>
      <c r="AE136" s="217"/>
      <c r="AF136" s="217"/>
      <c r="AG136" s="217"/>
      <c r="AH136" s="217"/>
      <c r="AJ136" s="220"/>
    </row>
    <row r="137" spans="1:36" s="24" customFormat="1" ht="19.5" customHeight="1">
      <c r="A137" s="24" t="s">
        <v>327</v>
      </c>
      <c r="B137" s="217">
        <v>0.23</v>
      </c>
      <c r="E137" s="220">
        <v>0.23</v>
      </c>
      <c r="G137" s="219">
        <v>0.27</v>
      </c>
      <c r="H137" s="220"/>
      <c r="I137" s="220">
        <v>0.32</v>
      </c>
      <c r="K137" s="217">
        <v>0.23</v>
      </c>
      <c r="L137" s="219"/>
      <c r="M137" s="220">
        <v>0.23</v>
      </c>
      <c r="O137" s="219">
        <v>0.27</v>
      </c>
      <c r="P137" s="217"/>
      <c r="R137" s="217"/>
      <c r="S137" s="217" t="s">
        <v>328</v>
      </c>
      <c r="T137" s="217"/>
      <c r="U137" s="220" t="s">
        <v>328</v>
      </c>
      <c r="V137" s="217"/>
      <c r="W137" s="220" t="s">
        <v>329</v>
      </c>
      <c r="X137" s="220"/>
      <c r="Y137" s="220"/>
      <c r="Z137" s="219"/>
      <c r="AD137" s="217"/>
      <c r="AE137" s="217"/>
      <c r="AF137" s="217"/>
      <c r="AG137" s="217"/>
      <c r="AH137" s="217"/>
      <c r="AJ137" s="220"/>
    </row>
    <row r="138" spans="2:36" s="24" customFormat="1" ht="19.5" customHeight="1">
      <c r="B138" s="217"/>
      <c r="E138" s="220"/>
      <c r="G138" s="219"/>
      <c r="H138" s="220"/>
      <c r="I138" s="220"/>
      <c r="K138" s="217"/>
      <c r="L138" s="219"/>
      <c r="M138" s="220"/>
      <c r="O138" s="219"/>
      <c r="P138" s="217"/>
      <c r="R138" s="217"/>
      <c r="S138" s="217"/>
      <c r="T138" s="220"/>
      <c r="U138" s="217"/>
      <c r="V138" s="220"/>
      <c r="W138" s="220"/>
      <c r="X138" s="220"/>
      <c r="Y138" s="219"/>
      <c r="Z138" s="219"/>
      <c r="AD138" s="217"/>
      <c r="AE138" s="217"/>
      <c r="AF138" s="217"/>
      <c r="AG138" s="217"/>
      <c r="AH138" s="217"/>
      <c r="AJ138" s="220"/>
    </row>
    <row r="139" spans="2:36" s="24" customFormat="1" ht="19.5" customHeight="1">
      <c r="B139" s="217"/>
      <c r="E139" s="220"/>
      <c r="G139" s="219"/>
      <c r="H139" s="220"/>
      <c r="I139" s="220"/>
      <c r="K139" s="217"/>
      <c r="L139" s="219"/>
      <c r="M139" s="220"/>
      <c r="O139" s="219"/>
      <c r="P139" s="217"/>
      <c r="R139" s="217"/>
      <c r="S139" s="217"/>
      <c r="T139" s="220"/>
      <c r="U139" s="217"/>
      <c r="V139" s="220"/>
      <c r="W139" s="220"/>
      <c r="X139" s="220"/>
      <c r="Y139" s="219"/>
      <c r="Z139" s="219"/>
      <c r="AD139" s="217"/>
      <c r="AE139" s="217"/>
      <c r="AF139" s="217"/>
      <c r="AG139" s="217"/>
      <c r="AH139" s="217"/>
      <c r="AJ139" s="220"/>
    </row>
    <row r="140" spans="1:37" s="24" customFormat="1" ht="19.5" customHeight="1">
      <c r="A140" s="238" t="s">
        <v>330</v>
      </c>
      <c r="B140" s="218"/>
      <c r="E140" s="217"/>
      <c r="G140" s="220"/>
      <c r="H140" s="220"/>
      <c r="I140" s="220"/>
      <c r="K140" s="219"/>
      <c r="L140" s="219"/>
      <c r="P140" s="217"/>
      <c r="R140" s="217"/>
      <c r="S140" s="217"/>
      <c r="T140" s="220"/>
      <c r="U140" s="217"/>
      <c r="V140" s="219"/>
      <c r="W140" s="220"/>
      <c r="X140" s="220"/>
      <c r="Y140" s="219"/>
      <c r="Z140" s="219"/>
      <c r="AE140" s="217"/>
      <c r="AF140" s="217"/>
      <c r="AG140" s="217"/>
      <c r="AH140" s="217"/>
      <c r="AI140" s="220"/>
      <c r="AJ140" s="220"/>
      <c r="AK140" s="220"/>
    </row>
    <row r="141" spans="1:35" s="24" customFormat="1" ht="19.5" customHeight="1">
      <c r="A141" s="246" t="s">
        <v>331</v>
      </c>
      <c r="AA141" s="217"/>
      <c r="AB141" s="217"/>
      <c r="AC141" s="217"/>
      <c r="AD141" s="217"/>
      <c r="AE141" s="217"/>
      <c r="AF141" s="219"/>
      <c r="AG141" s="219"/>
      <c r="AH141" s="219"/>
      <c r="AI141" s="219"/>
    </row>
    <row r="142" spans="1:35" s="24" customFormat="1" ht="19.5" customHeight="1">
      <c r="A142" s="246" t="s">
        <v>332</v>
      </c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U142" s="247"/>
      <c r="V142" s="247"/>
      <c r="AA142" s="217"/>
      <c r="AB142" s="217"/>
      <c r="AC142" s="217"/>
      <c r="AD142" s="217"/>
      <c r="AE142" s="217"/>
      <c r="AF142" s="219"/>
      <c r="AG142" s="219"/>
      <c r="AH142" s="219"/>
      <c r="AI142" s="219"/>
    </row>
    <row r="143" spans="1:37" s="24" customFormat="1" ht="19.5" customHeight="1">
      <c r="A143" s="248" t="s">
        <v>333</v>
      </c>
      <c r="B143" s="229"/>
      <c r="C143" s="229"/>
      <c r="D143" s="229"/>
      <c r="E143" s="217"/>
      <c r="F143" s="217"/>
      <c r="G143" s="219"/>
      <c r="H143" s="219"/>
      <c r="I143" s="219"/>
      <c r="J143" s="219"/>
      <c r="K143" s="219"/>
      <c r="L143" s="220"/>
      <c r="M143" s="220"/>
      <c r="N143" s="220"/>
      <c r="O143" s="220"/>
      <c r="P143" s="217"/>
      <c r="Q143" s="217"/>
      <c r="R143" s="219"/>
      <c r="S143" s="219"/>
      <c r="T143" s="219"/>
      <c r="U143" s="219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</row>
    <row r="144" spans="1:37" s="24" customFormat="1" ht="19.5" customHeight="1">
      <c r="A144" s="213"/>
      <c r="B144"/>
      <c r="C144"/>
      <c r="D144"/>
      <c r="E144" s="207"/>
      <c r="F144" s="207"/>
      <c r="G144"/>
      <c r="H144"/>
      <c r="I144"/>
      <c r="J144"/>
      <c r="K144"/>
      <c r="L144"/>
      <c r="M144" s="18"/>
      <c r="N144" s="18"/>
      <c r="O144"/>
      <c r="P144"/>
      <c r="Q144"/>
      <c r="R144"/>
      <c r="S144"/>
      <c r="T144" s="18"/>
      <c r="U144" s="18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42" s="24" customFormat="1" ht="19.5" customHeight="1" hidden="1">
      <c r="A145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217"/>
      <c r="AM145" s="217"/>
      <c r="AN145" s="219"/>
      <c r="AO145" s="219"/>
      <c r="AP145" s="219"/>
    </row>
    <row r="146" spans="1:37" ht="19.5" customHeight="1" hidden="1">
      <c r="A146" s="1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s="16" customFormat="1" ht="19.5" customHeight="1" hidden="1">
      <c r="A147" s="206"/>
      <c r="B147" s="211"/>
      <c r="C147" s="211"/>
      <c r="D147" s="211"/>
      <c r="E147" s="212"/>
      <c r="F147" s="212"/>
      <c r="G147" s="205"/>
      <c r="H147" s="205"/>
      <c r="I147" s="211"/>
      <c r="J147" s="212"/>
      <c r="K147" s="212"/>
      <c r="L147" s="212"/>
      <c r="M147" s="212"/>
      <c r="N147" s="211"/>
      <c r="O147" s="211"/>
      <c r="P147" s="212"/>
      <c r="Q147" s="212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</row>
    <row r="148" spans="1:37" s="16" customFormat="1" ht="19.5" customHeight="1" hidden="1">
      <c r="A148" s="84" t="s">
        <v>334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8"/>
      <c r="U148" s="1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22" ht="19.5" customHeight="1">
      <c r="A149" s="84"/>
      <c r="E149"/>
      <c r="F149"/>
      <c r="M149"/>
      <c r="N149"/>
      <c r="T149" s="18"/>
      <c r="V149"/>
    </row>
    <row r="150" spans="1:22" ht="19.5" customHeight="1">
      <c r="A150" s="249" t="s">
        <v>334</v>
      </c>
      <c r="E150"/>
      <c r="F150"/>
      <c r="M150"/>
      <c r="N150"/>
      <c r="T150" s="18"/>
      <c r="V150"/>
    </row>
    <row r="151" spans="1:22" ht="19.5" customHeight="1">
      <c r="A151" s="249" t="s">
        <v>335</v>
      </c>
      <c r="E151"/>
      <c r="F151"/>
      <c r="M151"/>
      <c r="N151"/>
      <c r="T151" s="18"/>
      <c r="V151"/>
    </row>
    <row r="152" spans="1:22" ht="19.5" customHeight="1">
      <c r="A152" s="250"/>
      <c r="E152"/>
      <c r="F152"/>
      <c r="M152"/>
      <c r="N152"/>
      <c r="T152" s="18"/>
      <c r="V152"/>
    </row>
  </sheetData>
  <mergeCells count="37">
    <mergeCell ref="A118:AE118"/>
    <mergeCell ref="A120:AE120"/>
    <mergeCell ref="A110:AE110"/>
    <mergeCell ref="A115:AE115"/>
    <mergeCell ref="A116:AE116"/>
    <mergeCell ref="A117:AE117"/>
    <mergeCell ref="A106:AK106"/>
    <mergeCell ref="A107:AH107"/>
    <mergeCell ref="A108:AK108"/>
    <mergeCell ref="A109:AK109"/>
    <mergeCell ref="K133:O133"/>
    <mergeCell ref="R133:W133"/>
    <mergeCell ref="A5:AG5"/>
    <mergeCell ref="A6:AH6"/>
    <mergeCell ref="A8:AG8"/>
    <mergeCell ref="A65:AH65"/>
    <mergeCell ref="A64:AG64"/>
    <mergeCell ref="K10:O10"/>
    <mergeCell ref="B10:G10"/>
    <mergeCell ref="Z10:AA10"/>
    <mergeCell ref="S10:X10"/>
    <mergeCell ref="AC10:AH10"/>
    <mergeCell ref="A86:AK86"/>
    <mergeCell ref="A66:AG66"/>
    <mergeCell ref="B68:G68"/>
    <mergeCell ref="Z68:AA68"/>
    <mergeCell ref="AC68:AH68"/>
    <mergeCell ref="A87:AK87"/>
    <mergeCell ref="A89:AK89"/>
    <mergeCell ref="A1:AK1"/>
    <mergeCell ref="A2:AK2"/>
    <mergeCell ref="A3:AK3"/>
    <mergeCell ref="A4:AK4"/>
    <mergeCell ref="K68:O68"/>
    <mergeCell ref="S68:X68"/>
    <mergeCell ref="A84:AK84"/>
    <mergeCell ref="A85:AK85"/>
  </mergeCells>
  <printOptions/>
  <pageMargins left="0.75" right="0.25" top="0" bottom="0" header="0.6" footer="0.19"/>
  <pageSetup cellComments="asDisplayed" horizontalDpi="600" verticalDpi="600" orientation="landscape" scale="48" r:id="rId1"/>
  <headerFooter alignWithMargins="0">
    <oddHeader>&amp;R&amp;"Arial,Bold Italic"&amp;16INTERIM</oddHead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="75" zoomScaleNormal="75" zoomScaleSheetLayoutView="75" workbookViewId="0" topLeftCell="A62">
      <selection activeCell="B34" sqref="B34"/>
    </sheetView>
  </sheetViews>
  <sheetFormatPr defaultColWidth="9.140625" defaultRowHeight="12.75"/>
  <cols>
    <col min="1" max="1" width="7.421875" style="32" customWidth="1"/>
    <col min="2" max="2" width="62.140625" style="32" customWidth="1"/>
    <col min="3" max="3" width="17.8515625" style="32" customWidth="1"/>
    <col min="4" max="6" width="16.140625" style="32" customWidth="1"/>
    <col min="7" max="7" width="17.8515625" style="32" customWidth="1"/>
    <col min="8" max="8" width="16.28125" style="32" customWidth="1"/>
    <col min="9" max="9" width="17.7109375" style="32" customWidth="1"/>
    <col min="10" max="16384" width="9.140625" style="32" customWidth="1"/>
  </cols>
  <sheetData>
    <row r="1" spans="2:9" s="41" customFormat="1" ht="15.75">
      <c r="B1" s="277" t="s">
        <v>1</v>
      </c>
      <c r="C1" s="277"/>
      <c r="D1" s="277"/>
      <c r="E1" s="277"/>
      <c r="F1" s="277"/>
      <c r="G1" s="277"/>
      <c r="H1" s="277"/>
      <c r="I1" s="277"/>
    </row>
    <row r="2" spans="2:9" s="41" customFormat="1" ht="15.75">
      <c r="B2" s="277" t="s">
        <v>116</v>
      </c>
      <c r="C2" s="277"/>
      <c r="D2" s="277"/>
      <c r="E2" s="277"/>
      <c r="F2" s="277"/>
      <c r="G2" s="277"/>
      <c r="H2" s="277"/>
      <c r="I2" s="277"/>
    </row>
    <row r="3" spans="2:9" s="41" customFormat="1" ht="15">
      <c r="B3" s="278" t="s">
        <v>117</v>
      </c>
      <c r="C3" s="278"/>
      <c r="D3" s="278"/>
      <c r="E3" s="278"/>
      <c r="F3" s="278"/>
      <c r="G3" s="278"/>
      <c r="H3" s="278"/>
      <c r="I3" s="278"/>
    </row>
    <row r="4" spans="2:9" s="41" customFormat="1" ht="15.75">
      <c r="B4" s="277" t="s">
        <v>5</v>
      </c>
      <c r="C4" s="277"/>
      <c r="D4" s="277"/>
      <c r="E4" s="277"/>
      <c r="F4" s="277"/>
      <c r="G4" s="277"/>
      <c r="H4" s="277"/>
      <c r="I4" s="277"/>
    </row>
    <row r="5" spans="2:9" s="41" customFormat="1" ht="15.75">
      <c r="B5" s="42"/>
      <c r="C5" s="42"/>
      <c r="D5" s="42"/>
      <c r="E5" s="42"/>
      <c r="F5" s="42"/>
      <c r="G5" s="42"/>
      <c r="H5" s="42"/>
      <c r="I5" s="42"/>
    </row>
    <row r="6" s="41" customFormat="1" ht="12.75"/>
    <row r="7" spans="2:6" s="41" customFormat="1" ht="19.5">
      <c r="B7" s="43" t="s">
        <v>118</v>
      </c>
      <c r="C7" s="44"/>
      <c r="D7" s="45"/>
      <c r="E7" s="46"/>
      <c r="F7" s="46"/>
    </row>
    <row r="8" spans="2:6" s="41" customFormat="1" ht="19.5">
      <c r="B8" s="43" t="s">
        <v>7</v>
      </c>
      <c r="C8" s="44"/>
      <c r="D8" s="45"/>
      <c r="E8" s="46"/>
      <c r="F8" s="46"/>
    </row>
    <row r="9" spans="2:6" s="41" customFormat="1" ht="19.5">
      <c r="B9" s="43" t="s">
        <v>119</v>
      </c>
      <c r="C9" s="44"/>
      <c r="D9" s="45"/>
      <c r="E9" s="46"/>
      <c r="F9" s="46"/>
    </row>
    <row r="10" spans="2:6" s="41" customFormat="1" ht="19.5">
      <c r="B10" s="47" t="s">
        <v>9</v>
      </c>
      <c r="C10" s="44"/>
      <c r="D10" s="45"/>
      <c r="E10" s="46"/>
      <c r="F10" s="46"/>
    </row>
    <row r="11" spans="2:6" s="41" customFormat="1" ht="19.5">
      <c r="B11" s="47" t="s">
        <v>120</v>
      </c>
      <c r="C11" s="44"/>
      <c r="D11" s="45"/>
      <c r="E11" s="46"/>
      <c r="F11" s="46"/>
    </row>
    <row r="12" spans="2:9" s="41" customFormat="1" ht="18" customHeight="1">
      <c r="B12" s="277" t="s">
        <v>11</v>
      </c>
      <c r="C12" s="277"/>
      <c r="D12" s="277"/>
      <c r="E12" s="277"/>
      <c r="F12" s="277"/>
      <c r="G12" s="277"/>
      <c r="H12" s="277"/>
      <c r="I12" s="277"/>
    </row>
    <row r="13" spans="2:9" s="41" customFormat="1" ht="18" customHeight="1">
      <c r="B13" s="42"/>
      <c r="C13" s="42"/>
      <c r="D13" s="42"/>
      <c r="E13" s="42"/>
      <c r="F13" s="42"/>
      <c r="G13" s="42"/>
      <c r="H13" s="42"/>
      <c r="I13" s="42"/>
    </row>
    <row r="14" spans="3:9" ht="15">
      <c r="C14" s="48" t="s">
        <v>121</v>
      </c>
      <c r="D14" s="48" t="s">
        <v>122</v>
      </c>
      <c r="E14" s="48" t="s">
        <v>123</v>
      </c>
      <c r="F14" s="48" t="s">
        <v>124</v>
      </c>
      <c r="G14" s="49" t="s">
        <v>125</v>
      </c>
      <c r="H14" s="48" t="s">
        <v>126</v>
      </c>
      <c r="I14" s="48" t="s">
        <v>15</v>
      </c>
    </row>
    <row r="15" ht="15.75">
      <c r="B15" s="13" t="s">
        <v>16</v>
      </c>
    </row>
    <row r="16" ht="15.75">
      <c r="B16" s="13" t="s">
        <v>17</v>
      </c>
    </row>
    <row r="17" spans="2:10" ht="15">
      <c r="B17" s="32" t="s">
        <v>127</v>
      </c>
      <c r="C17" s="50">
        <v>1718047</v>
      </c>
      <c r="D17" s="50">
        <v>43228</v>
      </c>
      <c r="E17" s="50">
        <v>184582</v>
      </c>
      <c r="F17" s="50">
        <v>52949</v>
      </c>
      <c r="G17" s="50">
        <v>2813114</v>
      </c>
      <c r="H17" s="50">
        <v>970873</v>
      </c>
      <c r="I17" s="50">
        <f>SUM(C17:H17)</f>
        <v>5782793</v>
      </c>
      <c r="J17" s="15"/>
    </row>
    <row r="18" spans="2:10" ht="15">
      <c r="B18" s="32" t="s">
        <v>128</v>
      </c>
      <c r="C18" s="50">
        <v>14523682</v>
      </c>
      <c r="D18" s="50">
        <v>1016437</v>
      </c>
      <c r="E18" s="50">
        <v>1797275</v>
      </c>
      <c r="F18" s="50">
        <v>226383</v>
      </c>
      <c r="G18" s="50">
        <v>9206724</v>
      </c>
      <c r="H18" s="50">
        <v>2442831</v>
      </c>
      <c r="I18" s="50">
        <f>SUM(C18:H18)</f>
        <v>29213332</v>
      </c>
      <c r="J18" s="15"/>
    </row>
    <row r="19" spans="2:10" ht="15">
      <c r="B19" s="32" t="s">
        <v>129</v>
      </c>
      <c r="C19" s="50">
        <v>44</v>
      </c>
      <c r="D19" s="50">
        <v>42000</v>
      </c>
      <c r="E19" s="50">
        <v>0</v>
      </c>
      <c r="F19" s="50">
        <v>0</v>
      </c>
      <c r="G19" s="50">
        <v>0</v>
      </c>
      <c r="H19" s="50">
        <v>2056</v>
      </c>
      <c r="I19" s="50">
        <f>SUM(C19:H19)</f>
        <v>44100</v>
      </c>
      <c r="J19" s="15"/>
    </row>
    <row r="20" spans="2:10" ht="15">
      <c r="B20" s="32" t="s">
        <v>130</v>
      </c>
      <c r="C20" s="50">
        <v>0</v>
      </c>
      <c r="D20" s="50">
        <v>0</v>
      </c>
      <c r="E20" s="50">
        <v>170000</v>
      </c>
      <c r="F20" s="50">
        <v>0</v>
      </c>
      <c r="G20" s="50">
        <v>0</v>
      </c>
      <c r="H20" s="50">
        <v>0</v>
      </c>
      <c r="I20" s="50">
        <f>SUM(C20:H20)</f>
        <v>170000</v>
      </c>
      <c r="J20" s="15"/>
    </row>
    <row r="21" spans="2:10" ht="15">
      <c r="B21" s="32" t="s">
        <v>131</v>
      </c>
      <c r="C21" s="50">
        <v>16879268</v>
      </c>
      <c r="D21" s="50">
        <v>398011</v>
      </c>
      <c r="E21" s="50">
        <v>4062644</v>
      </c>
      <c r="F21" s="50">
        <v>170822</v>
      </c>
      <c r="G21" s="50">
        <v>9749062</v>
      </c>
      <c r="H21" s="50">
        <v>661382</v>
      </c>
      <c r="I21" s="50">
        <f>SUM(C21:H21)</f>
        <v>31921189</v>
      </c>
      <c r="J21" s="15"/>
    </row>
    <row r="22" spans="2:10" ht="15.75">
      <c r="B22" s="51" t="s">
        <v>23</v>
      </c>
      <c r="C22" s="50"/>
      <c r="D22" s="50"/>
      <c r="E22" s="50"/>
      <c r="F22" s="50"/>
      <c r="G22" s="50"/>
      <c r="H22" s="50"/>
      <c r="I22" s="50"/>
      <c r="J22" s="15"/>
    </row>
    <row r="23" spans="2:10" ht="15">
      <c r="B23" s="32" t="s">
        <v>24</v>
      </c>
      <c r="C23" s="50"/>
      <c r="D23" s="50"/>
      <c r="E23" s="50"/>
      <c r="F23" s="50"/>
      <c r="G23" s="50"/>
      <c r="H23" s="50"/>
      <c r="I23" s="50"/>
      <c r="J23" s="15"/>
    </row>
    <row r="24" spans="2:10" ht="15">
      <c r="B24" s="32" t="s">
        <v>25</v>
      </c>
      <c r="C24" s="50">
        <v>12223902</v>
      </c>
      <c r="D24" s="50">
        <v>1052646</v>
      </c>
      <c r="E24" s="50">
        <v>1518872</v>
      </c>
      <c r="F24" s="50">
        <v>4002998</v>
      </c>
      <c r="G24" s="50">
        <v>32088358</v>
      </c>
      <c r="H24" s="50">
        <v>13811915</v>
      </c>
      <c r="I24" s="50">
        <f aca="true" t="shared" si="0" ref="I24:I29">SUM(C24:H24)</f>
        <v>64698691</v>
      </c>
      <c r="J24" s="15"/>
    </row>
    <row r="25" spans="2:10" ht="15">
      <c r="B25" s="32" t="s">
        <v>26</v>
      </c>
      <c r="C25" s="50">
        <v>11857986</v>
      </c>
      <c r="D25" s="50">
        <v>953319</v>
      </c>
      <c r="E25" s="50">
        <v>704214</v>
      </c>
      <c r="F25" s="50">
        <v>1699795</v>
      </c>
      <c r="G25" s="50">
        <v>10078989</v>
      </c>
      <c r="H25" s="50">
        <v>601416</v>
      </c>
      <c r="I25" s="50">
        <f t="shared" si="0"/>
        <v>25895719</v>
      </c>
      <c r="J25" s="15"/>
    </row>
    <row r="26" spans="2:10" ht="15">
      <c r="B26" s="32" t="s">
        <v>27</v>
      </c>
      <c r="C26" s="50">
        <v>8036000</v>
      </c>
      <c r="D26" s="50">
        <v>4472124</v>
      </c>
      <c r="E26" s="50">
        <v>1971500</v>
      </c>
      <c r="F26" s="50">
        <v>0</v>
      </c>
      <c r="G26" s="50">
        <v>6080000</v>
      </c>
      <c r="H26" s="50">
        <v>770308</v>
      </c>
      <c r="I26" s="50">
        <f t="shared" si="0"/>
        <v>21329932</v>
      </c>
      <c r="J26" s="15"/>
    </row>
    <row r="27" spans="2:10" ht="15">
      <c r="B27" s="32" t="s">
        <v>28</v>
      </c>
      <c r="C27" s="50">
        <v>887209</v>
      </c>
      <c r="D27" s="50">
        <v>0</v>
      </c>
      <c r="E27" s="50">
        <v>163509</v>
      </c>
      <c r="F27" s="50">
        <v>23090</v>
      </c>
      <c r="G27" s="50">
        <v>578156</v>
      </c>
      <c r="H27" s="50">
        <v>335646</v>
      </c>
      <c r="I27" s="50">
        <f t="shared" si="0"/>
        <v>1987610</v>
      </c>
      <c r="J27" s="15"/>
    </row>
    <row r="28" spans="2:10" ht="15">
      <c r="B28" s="32" t="s">
        <v>29</v>
      </c>
      <c r="C28" s="50">
        <v>263343</v>
      </c>
      <c r="D28" s="50">
        <v>5020</v>
      </c>
      <c r="E28" s="50">
        <v>57418</v>
      </c>
      <c r="F28" s="50">
        <v>0</v>
      </c>
      <c r="G28" s="50">
        <v>4400211</v>
      </c>
      <c r="H28" s="50">
        <v>5184</v>
      </c>
      <c r="I28" s="50">
        <f t="shared" si="0"/>
        <v>4731176</v>
      </c>
      <c r="J28" s="15"/>
    </row>
    <row r="29" spans="2:10" ht="15">
      <c r="B29" s="32" t="s">
        <v>30</v>
      </c>
      <c r="C29" s="50">
        <v>505551</v>
      </c>
      <c r="D29" s="50">
        <v>0</v>
      </c>
      <c r="E29" s="50">
        <v>33305</v>
      </c>
      <c r="F29" s="50">
        <v>0</v>
      </c>
      <c r="G29" s="50">
        <v>406471</v>
      </c>
      <c r="H29" s="50">
        <v>62</v>
      </c>
      <c r="I29" s="50">
        <f t="shared" si="0"/>
        <v>945389</v>
      </c>
      <c r="J29" s="15"/>
    </row>
    <row r="30" spans="2:10" ht="15">
      <c r="B30" s="32" t="s">
        <v>132</v>
      </c>
      <c r="C30" s="50"/>
      <c r="D30" s="50"/>
      <c r="E30" s="50"/>
      <c r="F30" s="50"/>
      <c r="G30" s="50"/>
      <c r="H30" s="50"/>
      <c r="I30" s="50"/>
      <c r="J30" s="15"/>
    </row>
    <row r="31" spans="2:10" ht="15">
      <c r="B31" s="32" t="s">
        <v>133</v>
      </c>
      <c r="C31" s="50">
        <v>0</v>
      </c>
      <c r="D31" s="50">
        <v>1380247</v>
      </c>
      <c r="E31" s="50">
        <v>0</v>
      </c>
      <c r="F31" s="50">
        <v>0</v>
      </c>
      <c r="G31" s="50">
        <v>0</v>
      </c>
      <c r="H31" s="50">
        <v>1360665</v>
      </c>
      <c r="I31" s="50">
        <f>SUM(C31:H31)</f>
        <v>2740912</v>
      </c>
      <c r="J31" s="15"/>
    </row>
    <row r="32" spans="2:10" ht="15">
      <c r="B32" s="32" t="s">
        <v>134</v>
      </c>
      <c r="C32" s="50">
        <v>32000</v>
      </c>
      <c r="D32" s="50">
        <v>0</v>
      </c>
      <c r="E32" s="50">
        <v>303894</v>
      </c>
      <c r="F32" s="50">
        <v>2043383</v>
      </c>
      <c r="G32" s="50">
        <v>790947</v>
      </c>
      <c r="H32" s="50">
        <v>3902514</v>
      </c>
      <c r="I32" s="50">
        <f>SUM(C32:H32)</f>
        <v>7072738</v>
      </c>
      <c r="J32" s="15"/>
    </row>
    <row r="33" spans="2:10" ht="15.75">
      <c r="B33" s="51" t="s">
        <v>362</v>
      </c>
      <c r="C33" s="50">
        <v>46041268</v>
      </c>
      <c r="D33" s="50">
        <v>1654765</v>
      </c>
      <c r="E33" s="50">
        <v>6741007</v>
      </c>
      <c r="F33" s="50">
        <v>1236619</v>
      </c>
      <c r="G33" s="50">
        <v>33000379</v>
      </c>
      <c r="H33" s="50">
        <v>10728335</v>
      </c>
      <c r="I33" s="50">
        <f>SUM(C33:H33)</f>
        <v>99402373</v>
      </c>
      <c r="J33" s="15"/>
    </row>
    <row r="34" spans="2:10" ht="15.75">
      <c r="B34" s="51" t="s">
        <v>34</v>
      </c>
      <c r="C34" s="50">
        <v>2661977</v>
      </c>
      <c r="D34" s="50">
        <v>510211</v>
      </c>
      <c r="E34" s="50">
        <v>566823</v>
      </c>
      <c r="F34" s="50">
        <v>441781</v>
      </c>
      <c r="G34" s="50">
        <v>2608585</v>
      </c>
      <c r="H34" s="50">
        <v>1572469</v>
      </c>
      <c r="I34" s="50">
        <f>SUM(C34:H34)</f>
        <v>8361846</v>
      </c>
      <c r="J34" s="15"/>
    </row>
    <row r="35" spans="2:10" ht="15.75">
      <c r="B35" s="51" t="s">
        <v>135</v>
      </c>
      <c r="C35" s="50">
        <v>1935795</v>
      </c>
      <c r="D35" s="50">
        <v>29680</v>
      </c>
      <c r="E35" s="50">
        <v>211756</v>
      </c>
      <c r="F35" s="50">
        <v>41807</v>
      </c>
      <c r="G35" s="50">
        <v>4009798</v>
      </c>
      <c r="H35" s="50">
        <v>879467</v>
      </c>
      <c r="I35" s="50">
        <f>SUM(C35:H35)</f>
        <v>7108303</v>
      </c>
      <c r="J35" s="15"/>
    </row>
    <row r="36" spans="2:10" ht="15.75">
      <c r="B36" s="51" t="s">
        <v>136</v>
      </c>
      <c r="C36" s="50"/>
      <c r="D36" s="50"/>
      <c r="E36" s="50"/>
      <c r="F36" s="50"/>
      <c r="G36" s="50"/>
      <c r="H36" s="50"/>
      <c r="I36" s="50"/>
      <c r="J36" s="15"/>
    </row>
    <row r="37" spans="2:10" ht="15">
      <c r="B37" s="32" t="s">
        <v>137</v>
      </c>
      <c r="C37" s="50">
        <v>946342</v>
      </c>
      <c r="D37" s="50">
        <v>435342</v>
      </c>
      <c r="E37" s="50">
        <v>957186</v>
      </c>
      <c r="F37" s="50">
        <v>208605</v>
      </c>
      <c r="G37" s="50">
        <v>663283</v>
      </c>
      <c r="H37" s="50">
        <v>947799</v>
      </c>
      <c r="I37" s="50">
        <f>SUM(C37:H37)</f>
        <v>4158557</v>
      </c>
      <c r="J37" s="15"/>
    </row>
    <row r="38" spans="2:10" ht="15">
      <c r="B38" s="32" t="s">
        <v>138</v>
      </c>
      <c r="C38" s="50">
        <v>7805433</v>
      </c>
      <c r="D38" s="50">
        <v>177110</v>
      </c>
      <c r="E38" s="50">
        <v>754969</v>
      </c>
      <c r="F38" s="50">
        <v>90608</v>
      </c>
      <c r="G38" s="50">
        <v>3412385</v>
      </c>
      <c r="H38" s="50">
        <v>803533</v>
      </c>
      <c r="I38" s="50">
        <f>SUM(C38:H38)</f>
        <v>13044038</v>
      </c>
      <c r="J38" s="15"/>
    </row>
    <row r="39" spans="2:10" ht="15.75">
      <c r="B39" s="92" t="s">
        <v>361</v>
      </c>
      <c r="C39" s="50">
        <v>3832314</v>
      </c>
      <c r="D39" s="50">
        <v>901218</v>
      </c>
      <c r="E39" s="50">
        <v>582676</v>
      </c>
      <c r="F39" s="50">
        <v>102997</v>
      </c>
      <c r="G39" s="50">
        <v>4227756</v>
      </c>
      <c r="H39" s="50">
        <v>713576</v>
      </c>
      <c r="I39" s="50">
        <f>SUM(C39:H39)</f>
        <v>10360537</v>
      </c>
      <c r="J39" s="15"/>
    </row>
    <row r="40" spans="2:9" s="256" customFormat="1" ht="23.25" customHeight="1" thickBot="1">
      <c r="B40" s="254" t="s">
        <v>37</v>
      </c>
      <c r="C40" s="255">
        <f aca="true" t="shared" si="1" ref="C40:H40">SUM(C17:C39)</f>
        <v>130150161</v>
      </c>
      <c r="D40" s="255">
        <f t="shared" si="1"/>
        <v>13071358</v>
      </c>
      <c r="E40" s="255">
        <f t="shared" si="1"/>
        <v>20781630</v>
      </c>
      <c r="F40" s="255">
        <f t="shared" si="1"/>
        <v>10341837</v>
      </c>
      <c r="G40" s="255">
        <f t="shared" si="1"/>
        <v>124114218</v>
      </c>
      <c r="H40" s="255">
        <f t="shared" si="1"/>
        <v>40510031</v>
      </c>
      <c r="I40" s="255">
        <f>SUM(C40:H40)</f>
        <v>338969235</v>
      </c>
    </row>
    <row r="41" spans="3:10" ht="15.75" thickTop="1">
      <c r="C41" s="50"/>
      <c r="D41" s="50"/>
      <c r="E41" s="50"/>
      <c r="F41" s="50"/>
      <c r="G41" s="50"/>
      <c r="H41" s="50"/>
      <c r="I41" s="50"/>
      <c r="J41" s="15"/>
    </row>
    <row r="42" spans="2:10" ht="15.75">
      <c r="B42" s="51" t="s">
        <v>38</v>
      </c>
      <c r="C42" s="50"/>
      <c r="D42" s="50"/>
      <c r="E42" s="50"/>
      <c r="F42" s="50"/>
      <c r="G42" s="50"/>
      <c r="H42" s="50"/>
      <c r="I42" s="50"/>
      <c r="J42" s="15"/>
    </row>
    <row r="43" spans="2:10" ht="15.75">
      <c r="B43" s="51" t="s">
        <v>139</v>
      </c>
      <c r="C43" s="50">
        <v>98200156</v>
      </c>
      <c r="D43" s="50">
        <v>8846664</v>
      </c>
      <c r="E43" s="50">
        <v>14670730</v>
      </c>
      <c r="F43" s="50">
        <v>2037352</v>
      </c>
      <c r="G43" s="50">
        <v>74899936</v>
      </c>
      <c r="H43" s="50">
        <v>18122429</v>
      </c>
      <c r="I43" s="50">
        <f>SUM(C43:H43)</f>
        <v>216777267</v>
      </c>
      <c r="J43" s="15"/>
    </row>
    <row r="44" spans="2:10" ht="15.75">
      <c r="B44" s="51" t="s">
        <v>40</v>
      </c>
      <c r="C44" s="50">
        <v>49564</v>
      </c>
      <c r="D44" s="50">
        <v>3162</v>
      </c>
      <c r="E44" s="50">
        <v>0</v>
      </c>
      <c r="F44" s="50">
        <v>40173</v>
      </c>
      <c r="G44" s="50">
        <v>65461</v>
      </c>
      <c r="H44" s="50">
        <v>118317</v>
      </c>
      <c r="I44" s="50">
        <f>SUM(C44:H44)</f>
        <v>276677</v>
      </c>
      <c r="J44" s="15"/>
    </row>
    <row r="45" spans="2:10" ht="15.75">
      <c r="B45" s="51" t="s">
        <v>41</v>
      </c>
      <c r="C45" s="50"/>
      <c r="D45" s="50"/>
      <c r="E45" s="50"/>
      <c r="F45" s="50"/>
      <c r="G45" s="50"/>
      <c r="H45" s="50"/>
      <c r="I45" s="50"/>
      <c r="J45" s="15"/>
    </row>
    <row r="46" spans="2:10" ht="15">
      <c r="B46" s="32" t="s">
        <v>42</v>
      </c>
      <c r="C46" s="50">
        <v>0</v>
      </c>
      <c r="D46" s="50">
        <v>9</v>
      </c>
      <c r="E46" s="50">
        <v>27</v>
      </c>
      <c r="F46" s="50">
        <v>0</v>
      </c>
      <c r="G46" s="50">
        <v>53294</v>
      </c>
      <c r="H46" s="50">
        <v>0</v>
      </c>
      <c r="I46" s="50">
        <f>SUM(C46:H46)</f>
        <v>53330</v>
      </c>
      <c r="J46" s="15"/>
    </row>
    <row r="47" spans="2:10" ht="15">
      <c r="B47" s="32" t="s">
        <v>43</v>
      </c>
      <c r="C47" s="50">
        <v>4633906</v>
      </c>
      <c r="D47" s="50">
        <v>234028</v>
      </c>
      <c r="E47" s="50">
        <v>264441</v>
      </c>
      <c r="F47" s="50">
        <v>28726</v>
      </c>
      <c r="G47" s="50">
        <v>1038812</v>
      </c>
      <c r="H47" s="50">
        <v>739117</v>
      </c>
      <c r="I47" s="50">
        <f>SUM(C47:H47)</f>
        <v>6939030</v>
      </c>
      <c r="J47" s="15"/>
    </row>
    <row r="48" spans="2:10" ht="15">
      <c r="B48" s="32" t="s">
        <v>44</v>
      </c>
      <c r="C48" s="50">
        <v>548019</v>
      </c>
      <c r="D48" s="50">
        <v>348304</v>
      </c>
      <c r="E48" s="50">
        <v>58600</v>
      </c>
      <c r="F48" s="50">
        <v>5311</v>
      </c>
      <c r="G48" s="50">
        <v>0</v>
      </c>
      <c r="H48" s="50">
        <v>352347</v>
      </c>
      <c r="I48" s="50">
        <f>SUM(C48:H48)</f>
        <v>1312581</v>
      </c>
      <c r="J48" s="15"/>
    </row>
    <row r="49" spans="2:10" ht="15">
      <c r="B49" s="32" t="s">
        <v>140</v>
      </c>
      <c r="C49" s="50">
        <v>0</v>
      </c>
      <c r="D49" s="50">
        <v>505327</v>
      </c>
      <c r="E49" s="50">
        <v>1512893</v>
      </c>
      <c r="F49" s="50">
        <v>335960</v>
      </c>
      <c r="G49" s="50">
        <v>8784474</v>
      </c>
      <c r="H49" s="50">
        <v>1511240</v>
      </c>
      <c r="I49" s="50">
        <f>SUM(C49:H49)</f>
        <v>12649894</v>
      </c>
      <c r="J49" s="15"/>
    </row>
    <row r="50" spans="2:10" ht="15">
      <c r="B50" s="32" t="s">
        <v>46</v>
      </c>
      <c r="C50" s="50">
        <v>1886424</v>
      </c>
      <c r="D50" s="50">
        <v>100000</v>
      </c>
      <c r="E50" s="50">
        <v>0</v>
      </c>
      <c r="F50" s="50">
        <v>6587418</v>
      </c>
      <c r="G50" s="50">
        <v>16406225</v>
      </c>
      <c r="H50" s="50">
        <v>10576708</v>
      </c>
      <c r="I50" s="50">
        <f>SUM(C50:H50)</f>
        <v>35556775</v>
      </c>
      <c r="J50" s="15"/>
    </row>
    <row r="51" spans="2:10" ht="15.75">
      <c r="B51" s="51" t="s">
        <v>47</v>
      </c>
      <c r="C51" s="50"/>
      <c r="D51" s="50"/>
      <c r="E51" s="50"/>
      <c r="F51" s="50"/>
      <c r="G51" s="50"/>
      <c r="H51" s="50"/>
      <c r="I51" s="50"/>
      <c r="J51" s="15"/>
    </row>
    <row r="52" spans="2:10" ht="15">
      <c r="B52" s="52" t="s">
        <v>141</v>
      </c>
      <c r="C52" s="50">
        <v>2621475</v>
      </c>
      <c r="D52" s="50">
        <v>144326</v>
      </c>
      <c r="E52" s="50">
        <v>1070150</v>
      </c>
      <c r="F52" s="50">
        <v>83018</v>
      </c>
      <c r="G52" s="50">
        <v>1310854</v>
      </c>
      <c r="H52" s="50">
        <v>370743</v>
      </c>
      <c r="I52" s="50">
        <f aca="true" t="shared" si="2" ref="I52:I57">SUM(C52:H52)</f>
        <v>5600566</v>
      </c>
      <c r="J52" s="15"/>
    </row>
    <row r="53" spans="2:10" ht="15">
      <c r="B53" s="52" t="s">
        <v>142</v>
      </c>
      <c r="C53" s="50">
        <v>620999</v>
      </c>
      <c r="D53" s="50">
        <v>30231</v>
      </c>
      <c r="E53" s="50">
        <v>145724</v>
      </c>
      <c r="F53" s="50">
        <v>170755</v>
      </c>
      <c r="G53" s="50">
        <v>2122119</v>
      </c>
      <c r="H53" s="50">
        <v>523644</v>
      </c>
      <c r="I53" s="50">
        <f t="shared" si="2"/>
        <v>3613472</v>
      </c>
      <c r="J53" s="15"/>
    </row>
    <row r="54" spans="2:10" ht="15">
      <c r="B54" s="52" t="s">
        <v>143</v>
      </c>
      <c r="C54" s="50">
        <v>127730</v>
      </c>
      <c r="D54" s="50">
        <v>23546</v>
      </c>
      <c r="E54" s="50">
        <v>316287</v>
      </c>
      <c r="F54" s="50">
        <v>64969</v>
      </c>
      <c r="G54" s="50">
        <v>194247</v>
      </c>
      <c r="H54" s="50">
        <v>689877</v>
      </c>
      <c r="I54" s="50">
        <f t="shared" si="2"/>
        <v>1416656</v>
      </c>
      <c r="J54" s="15"/>
    </row>
    <row r="55" spans="2:10" ht="15">
      <c r="B55" s="52" t="s">
        <v>144</v>
      </c>
      <c r="C55" s="50">
        <v>3810368</v>
      </c>
      <c r="D55" s="50">
        <v>115951</v>
      </c>
      <c r="E55" s="50">
        <v>114764</v>
      </c>
      <c r="F55" s="50">
        <v>10960</v>
      </c>
      <c r="G55" s="50">
        <v>2492879</v>
      </c>
      <c r="H55" s="50">
        <v>502380</v>
      </c>
      <c r="I55" s="50">
        <f t="shared" si="2"/>
        <v>7047302</v>
      </c>
      <c r="J55" s="15"/>
    </row>
    <row r="56" spans="2:10" ht="15.75">
      <c r="B56" s="51" t="s">
        <v>145</v>
      </c>
      <c r="C56" s="50">
        <v>3832314</v>
      </c>
      <c r="D56" s="50">
        <v>901218</v>
      </c>
      <c r="E56" s="50">
        <v>582676</v>
      </c>
      <c r="F56" s="50">
        <v>102997</v>
      </c>
      <c r="G56" s="50">
        <v>4227756</v>
      </c>
      <c r="H56" s="50">
        <v>713576</v>
      </c>
      <c r="I56" s="50">
        <f t="shared" si="2"/>
        <v>10360537</v>
      </c>
      <c r="J56" s="15"/>
    </row>
    <row r="57" spans="2:9" s="256" customFormat="1" ht="20.25" customHeight="1" thickBot="1">
      <c r="B57" s="254" t="s">
        <v>51</v>
      </c>
      <c r="C57" s="255">
        <f aca="true" t="shared" si="3" ref="C57:H57">SUM(C43:C56)</f>
        <v>116330955</v>
      </c>
      <c r="D57" s="255">
        <f t="shared" si="3"/>
        <v>11252766</v>
      </c>
      <c r="E57" s="255">
        <f t="shared" si="3"/>
        <v>18736292</v>
      </c>
      <c r="F57" s="255">
        <f t="shared" si="3"/>
        <v>9467639</v>
      </c>
      <c r="G57" s="255">
        <f t="shared" si="3"/>
        <v>111596057</v>
      </c>
      <c r="H57" s="255">
        <f t="shared" si="3"/>
        <v>34220378</v>
      </c>
      <c r="I57" s="255">
        <f t="shared" si="2"/>
        <v>301604087</v>
      </c>
    </row>
    <row r="58" spans="3:10" ht="15.75" thickTop="1">
      <c r="C58" s="50"/>
      <c r="D58" s="50"/>
      <c r="E58" s="50"/>
      <c r="F58" s="50"/>
      <c r="G58" s="50"/>
      <c r="H58" s="50"/>
      <c r="I58" s="50"/>
      <c r="J58" s="15"/>
    </row>
    <row r="59" spans="2:10" ht="15.75">
      <c r="B59" s="51" t="s">
        <v>52</v>
      </c>
      <c r="C59" s="53">
        <f aca="true" t="shared" si="4" ref="C59:H59">C40-C57</f>
        <v>13819206</v>
      </c>
      <c r="D59" s="53">
        <f t="shared" si="4"/>
        <v>1818592</v>
      </c>
      <c r="E59" s="53">
        <f t="shared" si="4"/>
        <v>2045338</v>
      </c>
      <c r="F59" s="53">
        <f t="shared" si="4"/>
        <v>874198</v>
      </c>
      <c r="G59" s="53">
        <f t="shared" si="4"/>
        <v>12518161</v>
      </c>
      <c r="H59" s="53">
        <f t="shared" si="4"/>
        <v>6289653</v>
      </c>
      <c r="I59" s="53">
        <f>SUM(C59:H59)</f>
        <v>37365148</v>
      </c>
      <c r="J59" s="15"/>
    </row>
    <row r="60" spans="3:10" ht="15">
      <c r="C60" s="50"/>
      <c r="D60" s="50"/>
      <c r="E60" s="50"/>
      <c r="F60" s="50"/>
      <c r="G60" s="50"/>
      <c r="H60" s="50"/>
      <c r="I60" s="50"/>
      <c r="J60" s="15"/>
    </row>
    <row r="61" spans="2:10" ht="15.75">
      <c r="B61" s="51" t="s">
        <v>53</v>
      </c>
      <c r="C61" s="50"/>
      <c r="D61" s="50"/>
      <c r="E61" s="50"/>
      <c r="F61" s="50"/>
      <c r="G61" s="50"/>
      <c r="H61" s="50"/>
      <c r="I61" s="50"/>
      <c r="J61" s="15"/>
    </row>
    <row r="62" spans="2:10" ht="15.75">
      <c r="B62" s="51" t="s">
        <v>146</v>
      </c>
      <c r="C62" s="50">
        <v>1463616</v>
      </c>
      <c r="D62" s="50">
        <v>207609</v>
      </c>
      <c r="E62" s="50">
        <v>96667</v>
      </c>
      <c r="F62" s="50">
        <v>392300</v>
      </c>
      <c r="G62" s="50">
        <v>2466763</v>
      </c>
      <c r="H62" s="50">
        <v>2081934</v>
      </c>
      <c r="I62" s="50">
        <f aca="true" t="shared" si="5" ref="I62:I74">SUM(C62:H62)</f>
        <v>6708889</v>
      </c>
      <c r="J62" s="15"/>
    </row>
    <row r="63" spans="2:10" ht="15.75">
      <c r="B63" s="51" t="s">
        <v>147</v>
      </c>
      <c r="C63" s="50">
        <v>0</v>
      </c>
      <c r="D63" s="50">
        <v>0</v>
      </c>
      <c r="E63" s="50">
        <v>0</v>
      </c>
      <c r="F63" s="50">
        <v>0</v>
      </c>
      <c r="G63" s="50">
        <v>3998967</v>
      </c>
      <c r="H63" s="50">
        <v>3860106</v>
      </c>
      <c r="I63" s="50">
        <f t="shared" si="5"/>
        <v>7859073</v>
      </c>
      <c r="J63" s="15"/>
    </row>
    <row r="64" spans="2:10" ht="15.75">
      <c r="B64" s="51" t="s">
        <v>57</v>
      </c>
      <c r="C64" s="50"/>
      <c r="D64" s="50"/>
      <c r="E64" s="50"/>
      <c r="F64" s="50"/>
      <c r="G64" s="50"/>
      <c r="H64" s="50"/>
      <c r="I64" s="50">
        <f t="shared" si="5"/>
        <v>0</v>
      </c>
      <c r="J64" s="15"/>
    </row>
    <row r="65" spans="2:10" ht="15">
      <c r="B65" s="32" t="s">
        <v>148</v>
      </c>
      <c r="C65" s="50">
        <v>1467000</v>
      </c>
      <c r="D65" s="50">
        <v>180777</v>
      </c>
      <c r="E65" s="50">
        <v>121667</v>
      </c>
      <c r="F65" s="50">
        <v>320799</v>
      </c>
      <c r="G65" s="50">
        <v>1078000</v>
      </c>
      <c r="H65" s="50">
        <v>453731</v>
      </c>
      <c r="I65" s="50">
        <f t="shared" si="5"/>
        <v>3621974</v>
      </c>
      <c r="J65" s="15"/>
    </row>
    <row r="66" spans="2:10" ht="15">
      <c r="B66" s="32" t="s">
        <v>149</v>
      </c>
      <c r="C66" s="50">
        <v>5669384</v>
      </c>
      <c r="D66" s="50">
        <v>504837</v>
      </c>
      <c r="E66" s="50">
        <v>1340667</v>
      </c>
      <c r="F66" s="50">
        <v>0</v>
      </c>
      <c r="G66" s="50">
        <v>2518761</v>
      </c>
      <c r="H66" s="50">
        <v>43493</v>
      </c>
      <c r="I66" s="50">
        <f t="shared" si="5"/>
        <v>10077142</v>
      </c>
      <c r="J66" s="15"/>
    </row>
    <row r="67" spans="2:10" ht="15">
      <c r="B67" s="54" t="s">
        <v>357</v>
      </c>
      <c r="C67" s="50">
        <v>45023</v>
      </c>
      <c r="D67" s="50">
        <v>0</v>
      </c>
      <c r="E67" s="50">
        <v>0</v>
      </c>
      <c r="F67" s="50">
        <v>82476</v>
      </c>
      <c r="G67" s="50">
        <v>600477</v>
      </c>
      <c r="H67" s="50">
        <v>0</v>
      </c>
      <c r="I67" s="50">
        <f t="shared" si="5"/>
        <v>727976</v>
      </c>
      <c r="J67" s="15"/>
    </row>
    <row r="68" spans="2:10" ht="15">
      <c r="B68" s="32" t="s">
        <v>353</v>
      </c>
      <c r="C68" s="50">
        <v>765292</v>
      </c>
      <c r="D68" s="50">
        <v>0</v>
      </c>
      <c r="E68" s="50">
        <v>199417</v>
      </c>
      <c r="F68" s="50">
        <v>5301</v>
      </c>
      <c r="G68" s="50">
        <v>513851</v>
      </c>
      <c r="H68" s="50">
        <v>171808</v>
      </c>
      <c r="I68" s="50">
        <f t="shared" si="5"/>
        <v>1655669</v>
      </c>
      <c r="J68" s="15"/>
    </row>
    <row r="69" spans="2:10" ht="15" hidden="1">
      <c r="B69" s="32" t="s">
        <v>150</v>
      </c>
      <c r="C69" s="50"/>
      <c r="D69" s="50">
        <v>0</v>
      </c>
      <c r="E69" s="50">
        <v>0</v>
      </c>
      <c r="F69" s="50"/>
      <c r="G69" s="50"/>
      <c r="H69" s="50"/>
      <c r="I69" s="50">
        <f t="shared" si="5"/>
        <v>0</v>
      </c>
      <c r="J69" s="15"/>
    </row>
    <row r="70" spans="2:10" ht="15" hidden="1">
      <c r="B70" s="32" t="s">
        <v>151</v>
      </c>
      <c r="C70" s="50"/>
      <c r="D70" s="50"/>
      <c r="E70" s="50"/>
      <c r="F70" s="50"/>
      <c r="G70" s="50"/>
      <c r="H70" s="50"/>
      <c r="I70" s="50">
        <f t="shared" si="5"/>
        <v>0</v>
      </c>
      <c r="J70" s="15"/>
    </row>
    <row r="71" spans="2:10" ht="15" hidden="1">
      <c r="B71" s="32" t="s">
        <v>152</v>
      </c>
      <c r="C71" s="50"/>
      <c r="D71" s="50"/>
      <c r="E71" s="50"/>
      <c r="F71" s="50"/>
      <c r="G71" s="50"/>
      <c r="H71" s="50"/>
      <c r="I71" s="50">
        <f t="shared" si="5"/>
        <v>0</v>
      </c>
      <c r="J71" s="15"/>
    </row>
    <row r="72" spans="2:10" ht="15.75">
      <c r="B72" s="51" t="s">
        <v>358</v>
      </c>
      <c r="C72" s="55">
        <v>3112971</v>
      </c>
      <c r="D72" s="55">
        <v>723968</v>
      </c>
      <c r="E72" s="55">
        <v>148811</v>
      </c>
      <c r="F72" s="55">
        <v>0</v>
      </c>
      <c r="G72" s="55">
        <v>601742</v>
      </c>
      <c r="H72" s="55">
        <v>-321419</v>
      </c>
      <c r="I72" s="50">
        <f t="shared" si="5"/>
        <v>4266073</v>
      </c>
      <c r="J72" s="15"/>
    </row>
    <row r="73" spans="2:10" ht="15.75">
      <c r="B73" s="51" t="s">
        <v>359</v>
      </c>
      <c r="C73" s="50">
        <v>1295920</v>
      </c>
      <c r="D73" s="50">
        <v>201401</v>
      </c>
      <c r="E73" s="50">
        <v>138109</v>
      </c>
      <c r="F73" s="50">
        <v>73322</v>
      </c>
      <c r="G73" s="50">
        <v>739600</v>
      </c>
      <c r="H73" s="50">
        <v>0</v>
      </c>
      <c r="I73" s="50">
        <f t="shared" si="5"/>
        <v>2448352</v>
      </c>
      <c r="J73" s="15"/>
    </row>
    <row r="74" spans="2:9" s="256" customFormat="1" ht="24" customHeight="1" thickBot="1">
      <c r="B74" s="254" t="s">
        <v>60</v>
      </c>
      <c r="C74" s="255">
        <f aca="true" t="shared" si="6" ref="C74:H74">SUM(C62:C73)</f>
        <v>13819206</v>
      </c>
      <c r="D74" s="255">
        <f t="shared" si="6"/>
        <v>1818592</v>
      </c>
      <c r="E74" s="255">
        <f t="shared" si="6"/>
        <v>2045338</v>
      </c>
      <c r="F74" s="255">
        <f t="shared" si="6"/>
        <v>874198</v>
      </c>
      <c r="G74" s="255">
        <f t="shared" si="6"/>
        <v>12518161</v>
      </c>
      <c r="H74" s="255">
        <f t="shared" si="6"/>
        <v>6289653</v>
      </c>
      <c r="I74" s="255">
        <f t="shared" si="5"/>
        <v>37365148</v>
      </c>
    </row>
    <row r="75" spans="3:10" ht="15.75" thickTop="1">
      <c r="C75" s="50"/>
      <c r="D75" s="50"/>
      <c r="E75" s="50"/>
      <c r="F75" s="50"/>
      <c r="G75" s="50"/>
      <c r="H75" s="50"/>
      <c r="I75" s="50"/>
      <c r="J75" s="15"/>
    </row>
    <row r="76" spans="2:10" ht="15.75">
      <c r="B76" s="51" t="s">
        <v>153</v>
      </c>
      <c r="C76" s="50"/>
      <c r="D76" s="50"/>
      <c r="E76" s="50"/>
      <c r="F76" s="50"/>
      <c r="G76" s="50"/>
      <c r="H76" s="50"/>
      <c r="I76" s="50"/>
      <c r="J76" s="15"/>
    </row>
    <row r="77" spans="2:10" ht="15">
      <c r="B77" s="32" t="s">
        <v>62</v>
      </c>
      <c r="C77" s="50">
        <v>10814157</v>
      </c>
      <c r="D77" s="50">
        <v>778595</v>
      </c>
      <c r="E77" s="50">
        <v>2327258</v>
      </c>
      <c r="F77" s="50">
        <v>111072</v>
      </c>
      <c r="G77" s="50">
        <v>18829575</v>
      </c>
      <c r="H77" s="50">
        <v>4744834</v>
      </c>
      <c r="I77" s="50">
        <f aca="true" t="shared" si="7" ref="I77:I87">SUM(C77:H77)</f>
        <v>37605491</v>
      </c>
      <c r="J77" s="15"/>
    </row>
    <row r="78" spans="2:10" ht="15">
      <c r="B78" s="32" t="s">
        <v>154</v>
      </c>
      <c r="C78" s="50">
        <v>1598474</v>
      </c>
      <c r="D78" s="50">
        <v>0</v>
      </c>
      <c r="E78" s="50">
        <v>1485</v>
      </c>
      <c r="F78" s="50">
        <v>0</v>
      </c>
      <c r="G78" s="50">
        <v>216773</v>
      </c>
      <c r="H78" s="50">
        <v>160661</v>
      </c>
      <c r="I78" s="50">
        <f t="shared" si="7"/>
        <v>1977393</v>
      </c>
      <c r="J78" s="15"/>
    </row>
    <row r="79" spans="2:10" ht="15">
      <c r="B79" s="32" t="s">
        <v>155</v>
      </c>
      <c r="C79" s="50">
        <v>9215683</v>
      </c>
      <c r="D79" s="50">
        <v>778595</v>
      </c>
      <c r="E79" s="50">
        <v>2325773</v>
      </c>
      <c r="F79" s="50">
        <v>111072</v>
      </c>
      <c r="G79" s="50">
        <v>18612802</v>
      </c>
      <c r="H79" s="50">
        <v>4584173</v>
      </c>
      <c r="I79" s="50">
        <f t="shared" si="7"/>
        <v>35628098</v>
      </c>
      <c r="J79" s="15"/>
    </row>
    <row r="80" spans="2:10" ht="15">
      <c r="B80" s="32" t="s">
        <v>66</v>
      </c>
      <c r="C80" s="50">
        <v>37424309</v>
      </c>
      <c r="D80" s="50">
        <v>7029879</v>
      </c>
      <c r="E80" s="50">
        <v>5672236</v>
      </c>
      <c r="F80" s="50">
        <v>1157234</v>
      </c>
      <c r="G80" s="50">
        <v>25664099</v>
      </c>
      <c r="H80" s="50">
        <v>5099018</v>
      </c>
      <c r="I80" s="50">
        <f t="shared" si="7"/>
        <v>82046775</v>
      </c>
      <c r="J80" s="15"/>
    </row>
    <row r="81" spans="2:10" ht="15">
      <c r="B81" s="32" t="s">
        <v>156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379360</v>
      </c>
      <c r="I81" s="50">
        <f t="shared" si="7"/>
        <v>379360</v>
      </c>
      <c r="J81" s="15"/>
    </row>
    <row r="82" spans="2:10" ht="15">
      <c r="B82" s="32" t="s">
        <v>68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f t="shared" si="7"/>
        <v>0</v>
      </c>
      <c r="J82" s="15"/>
    </row>
    <row r="83" spans="2:10" ht="15">
      <c r="B83" s="32" t="s">
        <v>157</v>
      </c>
      <c r="C83" s="50">
        <v>263343</v>
      </c>
      <c r="D83" s="50">
        <v>0</v>
      </c>
      <c r="E83" s="50">
        <v>36745</v>
      </c>
      <c r="F83" s="50">
        <v>0</v>
      </c>
      <c r="G83" s="50">
        <v>4531776</v>
      </c>
      <c r="H83" s="50">
        <v>0</v>
      </c>
      <c r="I83" s="50">
        <f t="shared" si="7"/>
        <v>4831864</v>
      </c>
      <c r="J83" s="15"/>
    </row>
    <row r="84" spans="2:10" ht="15">
      <c r="B84" s="32" t="s">
        <v>70</v>
      </c>
      <c r="C84" s="50">
        <v>7308617</v>
      </c>
      <c r="D84" s="50">
        <v>24008</v>
      </c>
      <c r="E84" s="50">
        <v>84456</v>
      </c>
      <c r="F84" s="50">
        <v>79202</v>
      </c>
      <c r="G84" s="50">
        <v>1796552</v>
      </c>
      <c r="H84" s="50">
        <v>39965</v>
      </c>
      <c r="I84" s="50">
        <f t="shared" si="7"/>
        <v>9332800</v>
      </c>
      <c r="J84" s="15"/>
    </row>
    <row r="85" spans="2:10" ht="15">
      <c r="B85" s="32" t="s">
        <v>71</v>
      </c>
      <c r="C85" s="50">
        <v>881395</v>
      </c>
      <c r="D85" s="50">
        <v>398011</v>
      </c>
      <c r="E85" s="50">
        <v>1235201</v>
      </c>
      <c r="F85" s="50">
        <v>239192</v>
      </c>
      <c r="G85" s="50">
        <v>460304</v>
      </c>
      <c r="H85" s="50">
        <v>1525</v>
      </c>
      <c r="I85" s="50">
        <f t="shared" si="7"/>
        <v>3215628</v>
      </c>
      <c r="J85" s="15"/>
    </row>
    <row r="86" spans="2:10" ht="15">
      <c r="B86" s="32" t="s">
        <v>72</v>
      </c>
      <c r="C86" s="50">
        <v>7331773</v>
      </c>
      <c r="D86" s="50">
        <v>737058</v>
      </c>
      <c r="E86" s="50">
        <v>1557090</v>
      </c>
      <c r="F86" s="50">
        <v>671494</v>
      </c>
      <c r="G86" s="50">
        <v>936224</v>
      </c>
      <c r="H86" s="50">
        <v>10887</v>
      </c>
      <c r="I86" s="50">
        <f t="shared" si="7"/>
        <v>11244526</v>
      </c>
      <c r="J86" s="15"/>
    </row>
    <row r="87" spans="2:10" ht="15">
      <c r="B87" s="32" t="s">
        <v>73</v>
      </c>
      <c r="C87" s="50">
        <v>2518739</v>
      </c>
      <c r="D87" s="50">
        <v>210395</v>
      </c>
      <c r="E87" s="50">
        <v>79170</v>
      </c>
      <c r="F87" s="50">
        <v>1050513</v>
      </c>
      <c r="G87" s="50">
        <v>10576869</v>
      </c>
      <c r="H87" s="50">
        <v>2153196</v>
      </c>
      <c r="I87" s="50">
        <f t="shared" si="7"/>
        <v>16588882</v>
      </c>
      <c r="J87" s="15"/>
    </row>
    <row r="88" spans="2:10" ht="15">
      <c r="B88" s="32" t="s">
        <v>74</v>
      </c>
      <c r="C88" s="50"/>
      <c r="D88" s="50"/>
      <c r="E88" s="50"/>
      <c r="F88" s="50"/>
      <c r="G88" s="50"/>
      <c r="H88" s="50"/>
      <c r="I88" s="50"/>
      <c r="J88" s="15"/>
    </row>
    <row r="89" spans="2:10" ht="15" hidden="1">
      <c r="B89" s="32" t="s">
        <v>158</v>
      </c>
      <c r="C89" s="50">
        <v>615657</v>
      </c>
      <c r="D89" s="50">
        <v>30582</v>
      </c>
      <c r="E89" s="50">
        <v>143197</v>
      </c>
      <c r="F89" s="50">
        <v>27521</v>
      </c>
      <c r="G89" s="50">
        <v>2099263</v>
      </c>
      <c r="H89" s="50">
        <v>185592</v>
      </c>
      <c r="I89" s="50">
        <f>SUM(C89:H89)</f>
        <v>3101812</v>
      </c>
      <c r="J89" s="15"/>
    </row>
    <row r="90" spans="2:10" ht="15" hidden="1">
      <c r="B90" s="32" t="s">
        <v>159</v>
      </c>
      <c r="C90" s="50">
        <v>765292</v>
      </c>
      <c r="D90" s="50">
        <v>0</v>
      </c>
      <c r="E90" s="50">
        <v>0</v>
      </c>
      <c r="F90" s="50">
        <v>5301</v>
      </c>
      <c r="G90" s="50">
        <v>165383</v>
      </c>
      <c r="H90" s="50">
        <v>47572</v>
      </c>
      <c r="I90" s="50">
        <f>SUM(C90:H90)</f>
        <v>983548</v>
      </c>
      <c r="J90" s="15"/>
    </row>
    <row r="91" spans="2:10" ht="15">
      <c r="B91" s="32" t="s">
        <v>160</v>
      </c>
      <c r="C91" s="50">
        <v>615657</v>
      </c>
      <c r="D91" s="50">
        <v>30582</v>
      </c>
      <c r="E91" s="50">
        <v>143197</v>
      </c>
      <c r="F91" s="50">
        <v>27521</v>
      </c>
      <c r="G91" s="50">
        <v>2099263</v>
      </c>
      <c r="H91" s="50">
        <v>185592</v>
      </c>
      <c r="I91" s="50">
        <f>SUM(C91:H91)</f>
        <v>3101812</v>
      </c>
      <c r="J91" s="15"/>
    </row>
    <row r="92" spans="2:10" ht="15">
      <c r="B92" s="32" t="s">
        <v>76</v>
      </c>
      <c r="C92" s="50">
        <v>765292</v>
      </c>
      <c r="D92" s="50">
        <v>0</v>
      </c>
      <c r="E92" s="50">
        <v>0</v>
      </c>
      <c r="F92" s="50">
        <v>5301</v>
      </c>
      <c r="G92" s="50">
        <v>165383</v>
      </c>
      <c r="H92" s="50">
        <v>47572</v>
      </c>
      <c r="I92" s="50">
        <f>SUM(C92:H92)</f>
        <v>983548</v>
      </c>
      <c r="J92" s="15"/>
    </row>
    <row r="93" spans="2:10" ht="15">
      <c r="B93" s="32" t="s">
        <v>161</v>
      </c>
      <c r="C93" s="50">
        <v>0</v>
      </c>
      <c r="D93" s="50">
        <v>0</v>
      </c>
      <c r="E93" s="50">
        <v>0</v>
      </c>
      <c r="F93" s="50">
        <v>0</v>
      </c>
      <c r="G93" s="50">
        <v>31789</v>
      </c>
      <c r="H93" s="50">
        <v>0</v>
      </c>
      <c r="I93" s="50">
        <f>SUM(C93:H93)</f>
        <v>31789</v>
      </c>
      <c r="J93" s="15"/>
    </row>
    <row r="94" spans="2:9" ht="15">
      <c r="B94" s="15"/>
      <c r="F94" s="56"/>
      <c r="H94" s="56"/>
      <c r="I94" s="56"/>
    </row>
    <row r="95" spans="2:9" ht="15.75" hidden="1">
      <c r="B95" s="57" t="s">
        <v>162</v>
      </c>
      <c r="C95" s="58"/>
      <c r="D95" s="58"/>
      <c r="E95" s="58"/>
      <c r="F95" s="58"/>
      <c r="G95" s="58"/>
      <c r="H95" s="58"/>
      <c r="I95" s="58"/>
    </row>
    <row r="96" spans="2:9" ht="15.75" hidden="1">
      <c r="B96" s="57" t="s">
        <v>163</v>
      </c>
      <c r="C96" s="58"/>
      <c r="D96" s="58"/>
      <c r="E96" s="58"/>
      <c r="F96" s="58"/>
      <c r="G96" s="58"/>
      <c r="H96" s="58"/>
      <c r="I96" s="58"/>
    </row>
    <row r="97" s="58" customFormat="1" ht="9" customHeight="1">
      <c r="B97" s="57"/>
    </row>
    <row r="98" s="58" customFormat="1" ht="15.75">
      <c r="B98" s="57"/>
    </row>
    <row r="99" s="58" customFormat="1" ht="15.75">
      <c r="B99" s="57"/>
    </row>
    <row r="100" s="58" customFormat="1" ht="15.75">
      <c r="B100" s="57"/>
    </row>
    <row r="101" spans="3:9" s="59" customFormat="1" ht="18">
      <c r="C101" s="276"/>
      <c r="D101" s="276"/>
      <c r="E101" s="276"/>
      <c r="F101" s="276"/>
      <c r="G101" s="276"/>
      <c r="H101" s="276"/>
      <c r="I101" s="276"/>
    </row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pans="2:9" s="59" customFormat="1" ht="18">
      <c r="B108" s="276" t="s">
        <v>164</v>
      </c>
      <c r="C108" s="276"/>
      <c r="D108" s="276"/>
      <c r="E108" s="276"/>
      <c r="F108" s="276"/>
      <c r="G108" s="276"/>
      <c r="H108" s="276"/>
      <c r="I108" s="276"/>
    </row>
    <row r="109" spans="2:9" s="59" customFormat="1" ht="18">
      <c r="B109" s="276" t="s">
        <v>5</v>
      </c>
      <c r="C109" s="276"/>
      <c r="D109" s="276"/>
      <c r="E109" s="276"/>
      <c r="F109" s="276"/>
      <c r="G109" s="276"/>
      <c r="H109" s="276"/>
      <c r="I109" s="276"/>
    </row>
    <row r="110" spans="2:9" s="59" customFormat="1" ht="18">
      <c r="B110" s="60"/>
      <c r="C110" s="60"/>
      <c r="D110" s="60"/>
      <c r="E110" s="60"/>
      <c r="F110" s="60"/>
      <c r="G110" s="60"/>
      <c r="H110" s="60"/>
      <c r="I110" s="60"/>
    </row>
    <row r="111" spans="2:9" s="59" customFormat="1" ht="18">
      <c r="B111" s="60"/>
      <c r="C111" s="60"/>
      <c r="D111" s="60"/>
      <c r="E111" s="60"/>
      <c r="F111" s="60"/>
      <c r="G111" s="60"/>
      <c r="H111" s="60"/>
      <c r="I111" s="60"/>
    </row>
    <row r="112" spans="1:9" s="59" customFormat="1" ht="18">
      <c r="A112" s="60"/>
      <c r="B112" s="60"/>
      <c r="C112" s="60"/>
      <c r="D112" s="60"/>
      <c r="E112" s="60"/>
      <c r="F112" s="60"/>
      <c r="G112" s="60"/>
      <c r="H112" s="60"/>
      <c r="I112" s="60"/>
    </row>
    <row r="113" spans="2:7" s="60" customFormat="1" ht="12.75">
      <c r="B113" s="61" t="s">
        <v>165</v>
      </c>
      <c r="D113" s="62"/>
      <c r="G113" s="63" t="s">
        <v>81</v>
      </c>
    </row>
    <row r="115" spans="2:7" s="15" customFormat="1" ht="15">
      <c r="B115" s="13" t="s">
        <v>121</v>
      </c>
      <c r="C115" s="15" t="s">
        <v>166</v>
      </c>
      <c r="G115" s="64">
        <v>36464</v>
      </c>
    </row>
    <row r="116" spans="2:7" s="15" customFormat="1" ht="15">
      <c r="B116" s="13" t="s">
        <v>122</v>
      </c>
      <c r="C116" s="15" t="s">
        <v>167</v>
      </c>
      <c r="G116" s="64">
        <v>36525</v>
      </c>
    </row>
    <row r="117" spans="2:7" s="15" customFormat="1" ht="15">
      <c r="B117" s="13" t="s">
        <v>168</v>
      </c>
      <c r="C117" s="15" t="s">
        <v>169</v>
      </c>
      <c r="G117" s="64">
        <v>36464</v>
      </c>
    </row>
    <row r="118" spans="2:7" s="15" customFormat="1" ht="15.75" customHeight="1">
      <c r="B118" s="13" t="s">
        <v>170</v>
      </c>
      <c r="C118" s="15" t="s">
        <v>171</v>
      </c>
      <c r="G118" s="64">
        <v>36433</v>
      </c>
    </row>
    <row r="119" spans="2:7" s="15" customFormat="1" ht="15.75" customHeight="1">
      <c r="B119" s="13" t="s">
        <v>360</v>
      </c>
      <c r="C119" s="15" t="s">
        <v>172</v>
      </c>
      <c r="G119" s="64">
        <v>37256</v>
      </c>
    </row>
    <row r="120" spans="2:7" s="15" customFormat="1" ht="15.75" customHeight="1">
      <c r="B120" s="13" t="s">
        <v>173</v>
      </c>
      <c r="C120" s="15" t="s">
        <v>174</v>
      </c>
      <c r="G120" s="64">
        <v>36250</v>
      </c>
    </row>
    <row r="121" spans="1:9" s="59" customFormat="1" ht="18">
      <c r="A121" s="60"/>
      <c r="B121" s="60"/>
      <c r="C121" s="60"/>
      <c r="D121" s="60"/>
      <c r="E121" s="60"/>
      <c r="F121" s="60"/>
      <c r="G121" s="60"/>
      <c r="H121" s="60"/>
      <c r="I121" s="60"/>
    </row>
    <row r="122" spans="1:9" s="59" customFormat="1" ht="18">
      <c r="A122" s="60"/>
      <c r="B122" s="60"/>
      <c r="C122" s="60"/>
      <c r="D122" s="60"/>
      <c r="E122" s="60"/>
      <c r="F122" s="60"/>
      <c r="G122" s="60"/>
      <c r="H122" s="60"/>
      <c r="I122" s="60"/>
    </row>
    <row r="123" spans="1:9" s="59" customFormat="1" ht="18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 s="59" customFormat="1" ht="18">
      <c r="A124" s="60"/>
      <c r="B124" s="51" t="s">
        <v>175</v>
      </c>
      <c r="C124" s="60"/>
      <c r="D124" s="60"/>
      <c r="E124" s="60"/>
      <c r="F124" s="60"/>
      <c r="G124" s="60"/>
      <c r="H124" s="60"/>
      <c r="I124" s="60"/>
    </row>
    <row r="125" spans="1:9" s="59" customFormat="1" ht="18">
      <c r="A125" s="60"/>
      <c r="B125" s="60"/>
      <c r="C125" s="20"/>
      <c r="D125" s="60"/>
      <c r="E125" s="60"/>
      <c r="F125" s="60"/>
      <c r="G125" s="60"/>
      <c r="H125" s="60"/>
      <c r="I125" s="60"/>
    </row>
    <row r="126" spans="1:9" s="59" customFormat="1" ht="18">
      <c r="A126" s="65" t="s">
        <v>89</v>
      </c>
      <c r="B126" s="31" t="s">
        <v>176</v>
      </c>
      <c r="C126" s="60"/>
      <c r="D126" s="60"/>
      <c r="E126" s="60"/>
      <c r="F126" s="60"/>
      <c r="G126" s="60"/>
      <c r="H126" s="60"/>
      <c r="I126" s="60"/>
    </row>
    <row r="127" spans="1:9" s="59" customFormat="1" ht="18">
      <c r="A127" s="65"/>
      <c r="B127" s="31" t="s">
        <v>177</v>
      </c>
      <c r="C127" s="60"/>
      <c r="D127" s="60"/>
      <c r="E127" s="60"/>
      <c r="F127" s="60"/>
      <c r="G127" s="60"/>
      <c r="H127" s="60"/>
      <c r="I127" s="60"/>
    </row>
    <row r="128" spans="1:9" s="59" customFormat="1" ht="18">
      <c r="A128" s="60"/>
      <c r="B128" s="32" t="s">
        <v>178</v>
      </c>
      <c r="C128" s="60"/>
      <c r="D128" s="60"/>
      <c r="E128" s="60"/>
      <c r="F128" s="60"/>
      <c r="G128" s="60"/>
      <c r="H128" s="60"/>
      <c r="I128" s="60"/>
    </row>
    <row r="129" spans="1:9" s="59" customFormat="1" ht="18">
      <c r="A129" s="60"/>
      <c r="B129" s="32" t="s">
        <v>179</v>
      </c>
      <c r="C129" s="60"/>
      <c r="D129" s="60"/>
      <c r="E129" s="60"/>
      <c r="F129" s="60"/>
      <c r="G129" s="60"/>
      <c r="H129" s="60"/>
      <c r="I129" s="60"/>
    </row>
    <row r="130" spans="1:9" s="59" customFormat="1" ht="18">
      <c r="A130" s="60"/>
      <c r="B130" s="32"/>
      <c r="C130" s="60"/>
      <c r="D130" s="60"/>
      <c r="E130" s="60"/>
      <c r="F130" s="60"/>
      <c r="G130" s="60"/>
      <c r="H130" s="60"/>
      <c r="I130" s="60"/>
    </row>
    <row r="131" spans="1:9" s="59" customFormat="1" ht="18">
      <c r="A131" s="65" t="s">
        <v>94</v>
      </c>
      <c r="B131" s="31" t="s">
        <v>180</v>
      </c>
      <c r="C131" s="60"/>
      <c r="D131" s="60"/>
      <c r="E131" s="60"/>
      <c r="F131" s="60"/>
      <c r="G131" s="60"/>
      <c r="H131" s="60"/>
      <c r="I131" s="60"/>
    </row>
    <row r="132" spans="1:9" s="59" customFormat="1" ht="18">
      <c r="A132" s="60"/>
      <c r="B132" s="32"/>
      <c r="C132" s="60"/>
      <c r="D132" s="60"/>
      <c r="E132" s="60"/>
      <c r="F132" s="60"/>
      <c r="G132" s="60"/>
      <c r="H132" s="60"/>
      <c r="I132" s="60"/>
    </row>
    <row r="133" spans="1:9" s="59" customFormat="1" ht="18">
      <c r="A133" s="65" t="s">
        <v>97</v>
      </c>
      <c r="B133" s="31" t="s">
        <v>181</v>
      </c>
      <c r="C133" s="60"/>
      <c r="D133" s="60"/>
      <c r="E133" s="60"/>
      <c r="F133" s="60"/>
      <c r="G133" s="60"/>
      <c r="H133" s="60"/>
      <c r="I133" s="60"/>
    </row>
    <row r="134" spans="1:9" s="59" customFormat="1" ht="18">
      <c r="A134" s="65"/>
      <c r="B134" s="31"/>
      <c r="C134" s="60"/>
      <c r="D134" s="60"/>
      <c r="E134" s="60"/>
      <c r="F134" s="60"/>
      <c r="G134" s="60"/>
      <c r="H134" s="60"/>
      <c r="I134" s="60"/>
    </row>
    <row r="135" spans="1:9" s="59" customFormat="1" ht="18">
      <c r="A135" s="65" t="s">
        <v>99</v>
      </c>
      <c r="B135" s="31" t="s">
        <v>182</v>
      </c>
      <c r="C135" s="60"/>
      <c r="D135" s="60"/>
      <c r="E135" s="60"/>
      <c r="F135" s="60"/>
      <c r="G135" s="60"/>
      <c r="H135" s="60"/>
      <c r="I135" s="60"/>
    </row>
    <row r="136" spans="1:9" s="59" customFormat="1" ht="18">
      <c r="A136" s="60"/>
      <c r="B136" s="32" t="s">
        <v>183</v>
      </c>
      <c r="C136" s="66"/>
      <c r="D136" s="60"/>
      <c r="E136" s="60"/>
      <c r="F136" s="60"/>
      <c r="G136" s="60"/>
      <c r="H136" s="60"/>
      <c r="I136" s="60"/>
    </row>
    <row r="137" spans="1:9" s="59" customFormat="1" ht="18">
      <c r="A137" s="60"/>
      <c r="B137" s="32"/>
      <c r="C137" s="66"/>
      <c r="D137" s="60"/>
      <c r="E137" s="60"/>
      <c r="F137" s="60"/>
      <c r="G137" s="60"/>
      <c r="H137" s="60"/>
      <c r="I137" s="60"/>
    </row>
    <row r="138" spans="1:9" s="59" customFormat="1" ht="18">
      <c r="A138" s="65" t="s">
        <v>102</v>
      </c>
      <c r="B138" s="31" t="s">
        <v>103</v>
      </c>
      <c r="C138" s="66"/>
      <c r="D138" s="60"/>
      <c r="E138" s="60"/>
      <c r="F138" s="60"/>
      <c r="G138" s="60"/>
      <c r="H138" s="60"/>
      <c r="I138" s="60"/>
    </row>
    <row r="139" spans="1:9" s="59" customFormat="1" ht="18">
      <c r="A139" s="60"/>
      <c r="B139" s="31"/>
      <c r="C139" s="66"/>
      <c r="D139" s="60"/>
      <c r="E139" s="60"/>
      <c r="F139" s="60"/>
      <c r="G139" s="60"/>
      <c r="H139" s="60"/>
      <c r="I139" s="60"/>
    </row>
    <row r="140" spans="1:9" s="59" customFormat="1" ht="18">
      <c r="A140" s="65" t="s">
        <v>104</v>
      </c>
      <c r="B140" s="34" t="s">
        <v>105</v>
      </c>
      <c r="C140" s="34"/>
      <c r="D140" s="34"/>
      <c r="E140" s="34"/>
      <c r="F140" s="36"/>
      <c r="G140" s="36"/>
      <c r="H140" s="37"/>
      <c r="I140" s="37"/>
    </row>
    <row r="141" spans="1:9" s="59" customFormat="1" ht="18">
      <c r="A141" s="60"/>
      <c r="B141" s="39" t="s">
        <v>106</v>
      </c>
      <c r="C141" s="34"/>
      <c r="D141" s="34"/>
      <c r="E141" s="34"/>
      <c r="F141" s="36"/>
      <c r="G141" s="36"/>
      <c r="H141" s="37"/>
      <c r="I141" s="37"/>
    </row>
    <row r="142" spans="1:9" s="59" customFormat="1" ht="18">
      <c r="A142" s="60"/>
      <c r="B142" s="34" t="s">
        <v>107</v>
      </c>
      <c r="C142" s="34"/>
      <c r="D142" s="34"/>
      <c r="E142" s="34"/>
      <c r="F142" s="34"/>
      <c r="G142" s="34"/>
      <c r="H142" s="34"/>
      <c r="I142" s="34"/>
    </row>
    <row r="143" spans="1:9" s="59" customFormat="1" ht="18">
      <c r="A143" s="60"/>
      <c r="B143" s="34" t="s">
        <v>184</v>
      </c>
      <c r="C143" s="34"/>
      <c r="D143" s="34"/>
      <c r="E143" s="34"/>
      <c r="F143" s="34"/>
      <c r="G143" s="34"/>
      <c r="H143" s="34"/>
      <c r="I143" s="34"/>
    </row>
    <row r="144" spans="1:9" s="59" customFormat="1" ht="18">
      <c r="A144" s="60"/>
      <c r="B144" s="34" t="s">
        <v>185</v>
      </c>
      <c r="C144" s="34"/>
      <c r="D144" s="34"/>
      <c r="E144" s="34"/>
      <c r="F144" s="34"/>
      <c r="G144" s="34"/>
      <c r="H144" s="34"/>
      <c r="I144" s="34"/>
    </row>
    <row r="145" spans="1:9" s="59" customFormat="1" ht="18">
      <c r="A145" s="60"/>
      <c r="B145" s="34" t="s">
        <v>110</v>
      </c>
      <c r="C145" s="34"/>
      <c r="D145" s="34"/>
      <c r="E145" s="34"/>
      <c r="F145" s="34"/>
      <c r="G145" s="34"/>
      <c r="H145" s="34"/>
      <c r="I145" s="34"/>
    </row>
    <row r="146" spans="1:9" s="59" customFormat="1" ht="18">
      <c r="A146" s="60"/>
      <c r="B146" s="34" t="s">
        <v>111</v>
      </c>
      <c r="C146" s="34"/>
      <c r="D146" s="34"/>
      <c r="E146" s="34"/>
      <c r="F146" s="34"/>
      <c r="G146" s="34"/>
      <c r="H146" s="34"/>
      <c r="I146" s="34"/>
    </row>
    <row r="147" spans="1:9" s="59" customFormat="1" ht="18">
      <c r="A147" s="60"/>
      <c r="B147" s="34" t="s">
        <v>112</v>
      </c>
      <c r="C147" s="34"/>
      <c r="D147" s="34"/>
      <c r="E147" s="34"/>
      <c r="F147" s="34"/>
      <c r="G147" s="34"/>
      <c r="H147" s="34"/>
      <c r="I147" s="34"/>
    </row>
    <row r="148" spans="1:9" s="59" customFormat="1" ht="18">
      <c r="A148" s="60"/>
      <c r="B148" s="34" t="s">
        <v>113</v>
      </c>
      <c r="C148" s="34"/>
      <c r="D148" s="34"/>
      <c r="E148" s="34"/>
      <c r="F148" s="34"/>
      <c r="G148" s="34"/>
      <c r="H148" s="34"/>
      <c r="I148" s="34"/>
    </row>
    <row r="149" spans="1:9" s="59" customFormat="1" ht="18">
      <c r="A149" s="60"/>
      <c r="B149" s="31"/>
      <c r="C149" s="66"/>
      <c r="D149" s="60"/>
      <c r="E149" s="60"/>
      <c r="F149" s="60"/>
      <c r="G149" s="60"/>
      <c r="H149" s="60"/>
      <c r="I149" s="60"/>
    </row>
    <row r="150" spans="1:2" s="59" customFormat="1" ht="18">
      <c r="A150" s="65" t="s">
        <v>186</v>
      </c>
      <c r="B150" s="67" t="s">
        <v>187</v>
      </c>
    </row>
    <row r="151" s="68" customFormat="1" ht="15">
      <c r="B151" s="32" t="s">
        <v>188</v>
      </c>
    </row>
    <row r="152" s="59" customFormat="1" ht="18">
      <c r="B152" s="69"/>
    </row>
  </sheetData>
  <mergeCells count="8">
    <mergeCell ref="C101:I101"/>
    <mergeCell ref="B108:I108"/>
    <mergeCell ref="B109:I109"/>
    <mergeCell ref="B1:I1"/>
    <mergeCell ref="B2:I2"/>
    <mergeCell ref="B3:I3"/>
    <mergeCell ref="B4:I4"/>
    <mergeCell ref="B12:I12"/>
  </mergeCells>
  <printOptions/>
  <pageMargins left="0.7" right="0.16" top="0.5" bottom="0" header="0.17" footer="0.16"/>
  <pageSetup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0"/>
  <sheetViews>
    <sheetView zoomScale="75" zoomScaleNormal="75" zoomScaleSheetLayoutView="65" workbookViewId="0" topLeftCell="A46">
      <selection activeCell="B36" sqref="B36"/>
    </sheetView>
  </sheetViews>
  <sheetFormatPr defaultColWidth="9.140625" defaultRowHeight="12.75"/>
  <cols>
    <col min="1" max="1" width="3.28125" style="70" customWidth="1"/>
    <col min="2" max="2" width="56.57421875" style="0" customWidth="1"/>
    <col min="3" max="3" width="14.28125" style="0" customWidth="1"/>
    <col min="4" max="4" width="13.00390625" style="0" customWidth="1"/>
    <col min="5" max="5" width="13.421875" style="0" customWidth="1"/>
    <col min="6" max="6" width="13.57421875" style="0" customWidth="1"/>
    <col min="7" max="7" width="14.57421875" style="0" customWidth="1"/>
    <col min="8" max="8" width="16.7109375" style="0" customWidth="1"/>
    <col min="9" max="9" width="12.7109375" style="0" customWidth="1"/>
    <col min="10" max="10" width="14.140625" style="0" customWidth="1"/>
    <col min="11" max="11" width="12.8515625" style="0" customWidth="1"/>
    <col min="12" max="12" width="12.00390625" style="0" customWidth="1"/>
  </cols>
  <sheetData>
    <row r="1" spans="2:12" ht="12.75">
      <c r="B1" s="279" t="s">
        <v>1</v>
      </c>
      <c r="C1" s="279"/>
      <c r="D1" s="279"/>
      <c r="E1" s="279"/>
      <c r="F1" s="279"/>
      <c r="G1" s="279"/>
      <c r="H1" s="279"/>
      <c r="I1" s="279"/>
      <c r="J1" s="279"/>
      <c r="L1" s="71"/>
    </row>
    <row r="2" spans="2:12" ht="12.75">
      <c r="B2" s="279" t="s">
        <v>189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12.75">
      <c r="B3" s="279" t="s">
        <v>190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2:12" ht="12.75">
      <c r="B4" s="279" t="s">
        <v>191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2:12" ht="12.75">
      <c r="B5" s="279" t="s">
        <v>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2:12" ht="12.75"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3:9" ht="12.75">
      <c r="C7" s="71"/>
      <c r="D7" s="72"/>
      <c r="E7" s="71"/>
      <c r="F7" s="71"/>
      <c r="G7" s="71"/>
      <c r="I7" s="3"/>
    </row>
    <row r="8" spans="2:12" ht="15">
      <c r="B8" s="4" t="s">
        <v>192</v>
      </c>
      <c r="H8" s="4"/>
      <c r="L8" s="4"/>
    </row>
    <row r="9" spans="2:12" ht="15">
      <c r="B9" s="4" t="s">
        <v>7</v>
      </c>
      <c r="H9" s="4"/>
      <c r="L9" s="4"/>
    </row>
    <row r="10" spans="2:12" ht="15">
      <c r="B10" s="4" t="s">
        <v>193</v>
      </c>
      <c r="H10" s="4"/>
      <c r="L10" s="4"/>
    </row>
    <row r="11" spans="2:12" ht="16.5">
      <c r="B11" s="5" t="s">
        <v>9</v>
      </c>
      <c r="H11" s="5"/>
      <c r="L11" s="5"/>
    </row>
    <row r="12" spans="2:12" ht="16.5">
      <c r="B12" s="5" t="s">
        <v>194</v>
      </c>
      <c r="H12" s="5"/>
      <c r="L12" s="5"/>
    </row>
    <row r="13" spans="3:9" ht="15.75">
      <c r="C13" s="270" t="s">
        <v>11</v>
      </c>
      <c r="D13" s="270"/>
      <c r="E13" s="270"/>
      <c r="F13" s="270"/>
      <c r="G13" s="270"/>
      <c r="H13" s="2"/>
      <c r="I13" s="2"/>
    </row>
    <row r="14" spans="3:9" ht="15.75">
      <c r="C14" s="2"/>
      <c r="D14" s="2"/>
      <c r="E14" s="2"/>
      <c r="F14" s="2"/>
      <c r="G14" s="2"/>
      <c r="H14" s="2"/>
      <c r="I14" s="2"/>
    </row>
    <row r="15" spans="1:10" ht="32.25" customHeight="1">
      <c r="A15" s="73"/>
      <c r="B15" s="74"/>
      <c r="C15" s="75" t="s">
        <v>195</v>
      </c>
      <c r="D15" s="75" t="s">
        <v>196</v>
      </c>
      <c r="E15" s="76" t="s">
        <v>197</v>
      </c>
      <c r="F15" s="75" t="s">
        <v>198</v>
      </c>
      <c r="G15" s="75" t="s">
        <v>199</v>
      </c>
      <c r="H15" s="75" t="s">
        <v>200</v>
      </c>
      <c r="I15" s="75" t="s">
        <v>201</v>
      </c>
      <c r="J15" s="75" t="s">
        <v>15</v>
      </c>
    </row>
    <row r="16" spans="2:10" ht="15">
      <c r="B16" s="24"/>
      <c r="C16" s="24"/>
      <c r="D16" s="24"/>
      <c r="E16" s="24"/>
      <c r="F16" s="24"/>
      <c r="G16" s="24"/>
      <c r="H16" s="24"/>
      <c r="I16" s="24"/>
      <c r="J16" s="24"/>
    </row>
    <row r="17" spans="2:10" ht="15.75">
      <c r="B17" s="9" t="s">
        <v>16</v>
      </c>
      <c r="C17" s="24"/>
      <c r="D17" s="24"/>
      <c r="E17" s="24"/>
      <c r="F17" s="24"/>
      <c r="G17" s="24"/>
      <c r="H17" s="24"/>
      <c r="I17" s="24"/>
      <c r="J17" s="24"/>
    </row>
    <row r="18" spans="2:10" ht="15.75">
      <c r="B18" s="9" t="s">
        <v>17</v>
      </c>
      <c r="C18" s="24"/>
      <c r="D18" s="24"/>
      <c r="E18" s="24"/>
      <c r="F18" s="24"/>
      <c r="G18" s="24"/>
      <c r="H18" s="24"/>
      <c r="I18" s="24"/>
      <c r="J18" s="24"/>
    </row>
    <row r="19" spans="2:10" ht="15">
      <c r="B19" s="16" t="s">
        <v>127</v>
      </c>
      <c r="C19" s="25">
        <v>66275</v>
      </c>
      <c r="D19" s="25">
        <v>0</v>
      </c>
      <c r="E19" s="25">
        <v>45</v>
      </c>
      <c r="F19" s="25">
        <v>468</v>
      </c>
      <c r="G19" s="25">
        <v>11193</v>
      </c>
      <c r="H19" s="25">
        <v>105</v>
      </c>
      <c r="I19" s="25">
        <v>2143</v>
      </c>
      <c r="J19" s="25">
        <f>SUM(C19:I19)</f>
        <v>80229</v>
      </c>
    </row>
    <row r="20" spans="2:10" ht="15">
      <c r="B20" s="16" t="s">
        <v>128</v>
      </c>
      <c r="C20" s="25">
        <v>220175</v>
      </c>
      <c r="D20" s="25">
        <v>6955</v>
      </c>
      <c r="E20" s="25">
        <v>74998</v>
      </c>
      <c r="F20" s="25">
        <v>104113</v>
      </c>
      <c r="G20" s="25">
        <v>52363</v>
      </c>
      <c r="H20" s="25">
        <v>32901</v>
      </c>
      <c r="I20" s="25">
        <v>23948</v>
      </c>
      <c r="J20" s="25">
        <f>SUM(C20:I20)</f>
        <v>515453</v>
      </c>
    </row>
    <row r="21" spans="2:10" ht="15">
      <c r="B21" s="16" t="s">
        <v>129</v>
      </c>
      <c r="C21" s="25">
        <v>22981</v>
      </c>
      <c r="D21" s="25">
        <v>86937</v>
      </c>
      <c r="E21" s="25">
        <v>28494</v>
      </c>
      <c r="F21" s="25">
        <v>24388</v>
      </c>
      <c r="G21" s="25">
        <v>124854</v>
      </c>
      <c r="H21" s="25">
        <v>21139</v>
      </c>
      <c r="I21" s="25">
        <v>6495</v>
      </c>
      <c r="J21" s="25">
        <f>SUM(C21:I21)</f>
        <v>315288</v>
      </c>
    </row>
    <row r="22" spans="2:10" ht="15">
      <c r="B22" s="16" t="s">
        <v>130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4903</v>
      </c>
      <c r="I22" s="25">
        <v>0</v>
      </c>
      <c r="J22" s="25">
        <f>SUM(C22:I22)</f>
        <v>4903</v>
      </c>
    </row>
    <row r="23" spans="2:10" ht="15">
      <c r="B23" s="16" t="s">
        <v>131</v>
      </c>
      <c r="C23" s="25">
        <v>953145</v>
      </c>
      <c r="D23" s="25">
        <v>0</v>
      </c>
      <c r="E23" s="25">
        <v>51448</v>
      </c>
      <c r="F23" s="25">
        <v>102018</v>
      </c>
      <c r="G23" s="25">
        <v>711511</v>
      </c>
      <c r="H23" s="25">
        <v>30386</v>
      </c>
      <c r="I23" s="25">
        <v>80068</v>
      </c>
      <c r="J23" s="25">
        <f>SUM(C23:I23)</f>
        <v>1928576</v>
      </c>
    </row>
    <row r="24" spans="2:10" ht="15.75">
      <c r="B24" s="9" t="s">
        <v>23</v>
      </c>
      <c r="C24" s="25"/>
      <c r="D24" s="25"/>
      <c r="E24" s="25"/>
      <c r="F24" s="25"/>
      <c r="G24" s="25"/>
      <c r="H24" s="25"/>
      <c r="I24" s="25"/>
      <c r="J24" s="25"/>
    </row>
    <row r="25" spans="2:10" ht="15">
      <c r="B25" s="16" t="s">
        <v>202</v>
      </c>
      <c r="C25" s="25"/>
      <c r="D25" s="25"/>
      <c r="E25" s="25"/>
      <c r="F25" s="25"/>
      <c r="G25" s="25"/>
      <c r="H25" s="25"/>
      <c r="I25" s="25"/>
      <c r="J25" s="25"/>
    </row>
    <row r="26" spans="2:10" ht="15">
      <c r="B26" s="16" t="s">
        <v>203</v>
      </c>
      <c r="C26" s="25">
        <v>1361243</v>
      </c>
      <c r="D26" s="25">
        <v>66406</v>
      </c>
      <c r="E26" s="25">
        <v>61714</v>
      </c>
      <c r="F26" s="25">
        <v>1612764</v>
      </c>
      <c r="G26" s="25">
        <v>1204034</v>
      </c>
      <c r="H26" s="25">
        <v>31295</v>
      </c>
      <c r="I26" s="25">
        <v>257644</v>
      </c>
      <c r="J26" s="25">
        <f aca="true" t="shared" si="0" ref="J26:J31">SUM(C26:I26)</f>
        <v>4595100</v>
      </c>
    </row>
    <row r="27" spans="2:10" ht="15">
      <c r="B27" s="16" t="s">
        <v>204</v>
      </c>
      <c r="C27" s="25">
        <v>4346227</v>
      </c>
      <c r="D27" s="25">
        <v>0</v>
      </c>
      <c r="E27" s="25">
        <v>459660</v>
      </c>
      <c r="F27" s="25">
        <v>414075</v>
      </c>
      <c r="G27" s="25">
        <v>848373</v>
      </c>
      <c r="H27" s="25">
        <v>150801</v>
      </c>
      <c r="I27" s="25">
        <v>545699</v>
      </c>
      <c r="J27" s="25">
        <f t="shared" si="0"/>
        <v>6764835</v>
      </c>
    </row>
    <row r="28" spans="2:10" ht="15">
      <c r="B28" s="16" t="s">
        <v>205</v>
      </c>
      <c r="C28" s="25">
        <v>421000</v>
      </c>
      <c r="D28" s="25">
        <v>0</v>
      </c>
      <c r="E28" s="25">
        <v>0</v>
      </c>
      <c r="F28" s="25">
        <v>0</v>
      </c>
      <c r="G28" s="25">
        <v>86093</v>
      </c>
      <c r="H28" s="25">
        <v>0</v>
      </c>
      <c r="I28" s="25">
        <v>0</v>
      </c>
      <c r="J28" s="25">
        <f t="shared" si="0"/>
        <v>507093</v>
      </c>
    </row>
    <row r="29" spans="2:10" ht="15">
      <c r="B29" s="16" t="s">
        <v>206</v>
      </c>
      <c r="C29" s="25">
        <v>897</v>
      </c>
      <c r="D29" s="25">
        <v>3198</v>
      </c>
      <c r="E29" s="25">
        <v>1489</v>
      </c>
      <c r="F29" s="25">
        <v>171</v>
      </c>
      <c r="G29" s="25">
        <v>1290</v>
      </c>
      <c r="H29" s="25">
        <v>2065</v>
      </c>
      <c r="I29" s="25">
        <v>1337</v>
      </c>
      <c r="J29" s="25">
        <f t="shared" si="0"/>
        <v>10447</v>
      </c>
    </row>
    <row r="30" spans="2:10" ht="15">
      <c r="B30" s="16" t="s">
        <v>207</v>
      </c>
      <c r="C30" s="25">
        <v>1105046</v>
      </c>
      <c r="D30" s="25">
        <v>0</v>
      </c>
      <c r="E30" s="25">
        <v>0</v>
      </c>
      <c r="F30" s="25">
        <v>5755</v>
      </c>
      <c r="G30" s="25">
        <v>114690</v>
      </c>
      <c r="H30" s="25">
        <v>10000</v>
      </c>
      <c r="I30" s="25">
        <v>16645</v>
      </c>
      <c r="J30" s="25">
        <f t="shared" si="0"/>
        <v>1252136</v>
      </c>
    </row>
    <row r="31" spans="2:10" ht="15">
      <c r="B31" s="16" t="s">
        <v>208</v>
      </c>
      <c r="C31" s="25">
        <v>16568048</v>
      </c>
      <c r="D31" s="25">
        <v>0</v>
      </c>
      <c r="E31" s="25">
        <v>0</v>
      </c>
      <c r="F31" s="25">
        <v>0</v>
      </c>
      <c r="G31" s="25">
        <v>76292</v>
      </c>
      <c r="H31" s="25">
        <v>0</v>
      </c>
      <c r="I31" s="25">
        <v>0</v>
      </c>
      <c r="J31" s="25">
        <f t="shared" si="0"/>
        <v>16644340</v>
      </c>
    </row>
    <row r="32" spans="2:10" ht="15">
      <c r="B32" s="16" t="s">
        <v>209</v>
      </c>
      <c r="C32" s="25"/>
      <c r="D32" s="25"/>
      <c r="E32" s="25"/>
      <c r="F32" s="25"/>
      <c r="G32" s="25"/>
      <c r="H32" s="25"/>
      <c r="I32" s="25"/>
      <c r="J32" s="25"/>
    </row>
    <row r="33" spans="2:10" ht="15">
      <c r="B33" s="16" t="s">
        <v>210</v>
      </c>
      <c r="C33" s="25">
        <v>40000</v>
      </c>
      <c r="D33" s="25">
        <v>0</v>
      </c>
      <c r="E33" s="25">
        <v>0</v>
      </c>
      <c r="F33" s="25">
        <v>0</v>
      </c>
      <c r="G33" s="25">
        <v>1621359</v>
      </c>
      <c r="H33" s="25">
        <v>0</v>
      </c>
      <c r="I33" s="25">
        <v>13500</v>
      </c>
      <c r="J33" s="25">
        <f aca="true" t="shared" si="1" ref="J33:J39">SUM(C33:I33)</f>
        <v>1674859</v>
      </c>
    </row>
    <row r="34" spans="2:10" ht="15">
      <c r="B34" s="16" t="s">
        <v>211</v>
      </c>
      <c r="C34" s="25">
        <v>585222</v>
      </c>
      <c r="D34" s="25">
        <v>0</v>
      </c>
      <c r="E34" s="25">
        <v>270534</v>
      </c>
      <c r="F34" s="25">
        <v>4280447</v>
      </c>
      <c r="G34" s="25">
        <v>681008</v>
      </c>
      <c r="H34" s="25">
        <v>132134</v>
      </c>
      <c r="I34" s="25">
        <v>119438</v>
      </c>
      <c r="J34" s="25">
        <f t="shared" si="1"/>
        <v>6068783</v>
      </c>
    </row>
    <row r="35" spans="2:10" ht="15.75">
      <c r="B35" s="9" t="s">
        <v>362</v>
      </c>
      <c r="C35" s="25">
        <v>1984979</v>
      </c>
      <c r="D35" s="25">
        <v>75694</v>
      </c>
      <c r="E35" s="25">
        <v>401976</v>
      </c>
      <c r="F35" s="25">
        <v>369441</v>
      </c>
      <c r="G35" s="25">
        <v>2272675</v>
      </c>
      <c r="H35" s="25">
        <v>393693</v>
      </c>
      <c r="I35" s="25">
        <v>460189</v>
      </c>
      <c r="J35" s="25">
        <f t="shared" si="1"/>
        <v>5958647</v>
      </c>
    </row>
    <row r="36" spans="2:10" ht="15.75">
      <c r="B36" s="9" t="s">
        <v>34</v>
      </c>
      <c r="C36" s="25">
        <v>1109874</v>
      </c>
      <c r="D36" s="25">
        <v>62379</v>
      </c>
      <c r="E36" s="25">
        <v>32405</v>
      </c>
      <c r="F36" s="25">
        <v>287279</v>
      </c>
      <c r="G36" s="25">
        <v>467477</v>
      </c>
      <c r="H36" s="25">
        <v>25454</v>
      </c>
      <c r="I36" s="25">
        <v>58126</v>
      </c>
      <c r="J36" s="25">
        <f t="shared" si="1"/>
        <v>2042994</v>
      </c>
    </row>
    <row r="37" spans="2:10" ht="15.75">
      <c r="B37" s="9" t="s">
        <v>135</v>
      </c>
      <c r="C37" s="25">
        <v>89593</v>
      </c>
      <c r="D37" s="25">
        <v>0</v>
      </c>
      <c r="E37" s="25">
        <v>4697</v>
      </c>
      <c r="F37" s="25">
        <v>8293</v>
      </c>
      <c r="G37" s="25">
        <v>33260</v>
      </c>
      <c r="H37" s="25">
        <v>6606</v>
      </c>
      <c r="I37" s="25">
        <v>16185</v>
      </c>
      <c r="J37" s="25">
        <f t="shared" si="1"/>
        <v>158634</v>
      </c>
    </row>
    <row r="38" spans="2:10" ht="15.75">
      <c r="B38" s="9" t="s">
        <v>136</v>
      </c>
      <c r="C38" s="25">
        <v>19409</v>
      </c>
      <c r="D38" s="25">
        <v>122505</v>
      </c>
      <c r="E38" s="25">
        <v>9935</v>
      </c>
      <c r="F38" s="25">
        <v>2243</v>
      </c>
      <c r="G38" s="25">
        <v>195352</v>
      </c>
      <c r="H38" s="25">
        <v>2204</v>
      </c>
      <c r="I38" s="25">
        <v>8</v>
      </c>
      <c r="J38" s="25">
        <f t="shared" si="1"/>
        <v>351656</v>
      </c>
    </row>
    <row r="39" spans="2:10" ht="15.75">
      <c r="B39" s="9" t="s">
        <v>361</v>
      </c>
      <c r="C39" s="25">
        <v>54903</v>
      </c>
      <c r="D39" s="25">
        <v>74800</v>
      </c>
      <c r="E39" s="25">
        <v>40459</v>
      </c>
      <c r="F39" s="25">
        <v>218463</v>
      </c>
      <c r="G39" s="25">
        <v>84573</v>
      </c>
      <c r="H39" s="25">
        <v>14169</v>
      </c>
      <c r="I39" s="25">
        <v>71546</v>
      </c>
      <c r="J39" s="25">
        <f t="shared" si="1"/>
        <v>558913</v>
      </c>
    </row>
    <row r="40" spans="1:10" ht="16.5" thickBot="1">
      <c r="A40" s="77"/>
      <c r="B40" s="9" t="s">
        <v>37</v>
      </c>
      <c r="C40" s="78">
        <f aca="true" t="shared" si="2" ref="C40:J40">SUM(C18:C39)</f>
        <v>28949017</v>
      </c>
      <c r="D40" s="78">
        <f t="shared" si="2"/>
        <v>498874</v>
      </c>
      <c r="E40" s="78">
        <f t="shared" si="2"/>
        <v>1437854</v>
      </c>
      <c r="F40" s="78">
        <f t="shared" si="2"/>
        <v>7429918</v>
      </c>
      <c r="G40" s="78">
        <f t="shared" si="2"/>
        <v>8586397</v>
      </c>
      <c r="H40" s="78">
        <f t="shared" si="2"/>
        <v>857855</v>
      </c>
      <c r="I40" s="78">
        <f t="shared" si="2"/>
        <v>1672971</v>
      </c>
      <c r="J40" s="78">
        <f t="shared" si="2"/>
        <v>49432886</v>
      </c>
    </row>
    <row r="41" spans="2:10" ht="15.75" thickTop="1">
      <c r="B41" s="16"/>
      <c r="C41" s="25"/>
      <c r="D41" s="25"/>
      <c r="E41" s="25"/>
      <c r="F41" s="25"/>
      <c r="G41" s="25"/>
      <c r="H41" s="25"/>
      <c r="I41" s="25"/>
      <c r="J41" s="25"/>
    </row>
    <row r="42" spans="2:10" ht="15.75">
      <c r="B42" s="9" t="s">
        <v>38</v>
      </c>
      <c r="C42" s="25"/>
      <c r="D42" s="25"/>
      <c r="E42" s="25"/>
      <c r="F42" s="25"/>
      <c r="G42" s="25"/>
      <c r="H42" s="25"/>
      <c r="I42" s="25"/>
      <c r="J42" s="25"/>
    </row>
    <row r="43" spans="2:10" ht="15.75">
      <c r="B43" s="9" t="s">
        <v>139</v>
      </c>
      <c r="C43" s="25">
        <v>2417930</v>
      </c>
      <c r="D43" s="25">
        <v>47997</v>
      </c>
      <c r="E43" s="25">
        <v>1062934</v>
      </c>
      <c r="F43" s="25">
        <v>1858259</v>
      </c>
      <c r="G43" s="25">
        <v>2706692</v>
      </c>
      <c r="H43" s="25">
        <v>661651</v>
      </c>
      <c r="I43" s="25">
        <v>429558</v>
      </c>
      <c r="J43" s="25">
        <f>SUM(C43:I43)</f>
        <v>9185021</v>
      </c>
    </row>
    <row r="44" spans="2:10" ht="15.75">
      <c r="B44" s="9" t="s">
        <v>40</v>
      </c>
      <c r="C44" s="25">
        <v>0</v>
      </c>
      <c r="D44" s="25">
        <v>0</v>
      </c>
      <c r="E44" s="25">
        <v>0</v>
      </c>
      <c r="F44" s="25">
        <v>100017</v>
      </c>
      <c r="G44" s="25">
        <v>0</v>
      </c>
      <c r="H44" s="25">
        <v>0</v>
      </c>
      <c r="I44" s="25">
        <v>0</v>
      </c>
      <c r="J44" s="25">
        <f>SUM(C44:I44)</f>
        <v>100017</v>
      </c>
    </row>
    <row r="45" spans="2:10" ht="15.75">
      <c r="B45" s="9" t="s">
        <v>41</v>
      </c>
      <c r="C45" s="25"/>
      <c r="D45" s="25"/>
      <c r="E45" s="25"/>
      <c r="F45" s="25"/>
      <c r="G45" s="25"/>
      <c r="H45" s="25"/>
      <c r="I45" s="25"/>
      <c r="J45" s="25"/>
    </row>
    <row r="46" spans="2:10" ht="15">
      <c r="B46" s="16" t="s">
        <v>42</v>
      </c>
      <c r="C46" s="25">
        <v>3747</v>
      </c>
      <c r="D46" s="25">
        <v>0</v>
      </c>
      <c r="E46" s="25">
        <v>0</v>
      </c>
      <c r="F46" s="25">
        <v>978</v>
      </c>
      <c r="G46" s="25">
        <v>90240</v>
      </c>
      <c r="H46" s="25">
        <v>0</v>
      </c>
      <c r="I46" s="25">
        <v>126539</v>
      </c>
      <c r="J46" s="25">
        <f>SUM(C46:I46)</f>
        <v>221504</v>
      </c>
    </row>
    <row r="47" spans="2:10" ht="15">
      <c r="B47" s="16" t="s">
        <v>43</v>
      </c>
      <c r="C47" s="25">
        <v>55858</v>
      </c>
      <c r="D47" s="25">
        <v>35557</v>
      </c>
      <c r="E47" s="25">
        <v>21898</v>
      </c>
      <c r="F47" s="25">
        <v>95656</v>
      </c>
      <c r="G47" s="25">
        <v>22853</v>
      </c>
      <c r="H47" s="25">
        <v>1313</v>
      </c>
      <c r="I47" s="25">
        <v>185380</v>
      </c>
      <c r="J47" s="25">
        <f>SUM(C47:I47)</f>
        <v>418515</v>
      </c>
    </row>
    <row r="48" spans="2:10" ht="15">
      <c r="B48" s="16" t="s">
        <v>44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12228</v>
      </c>
      <c r="J48" s="25">
        <f>SUM(C48:I48)</f>
        <v>12228</v>
      </c>
    </row>
    <row r="49" spans="2:10" ht="15">
      <c r="B49" s="16" t="s">
        <v>140</v>
      </c>
      <c r="C49" s="25">
        <v>17890636</v>
      </c>
      <c r="D49" s="25">
        <v>0</v>
      </c>
      <c r="E49" s="25">
        <v>0</v>
      </c>
      <c r="F49" s="25">
        <v>0</v>
      </c>
      <c r="G49" s="25">
        <v>284379</v>
      </c>
      <c r="H49" s="25">
        <v>0</v>
      </c>
      <c r="I49" s="25">
        <v>0</v>
      </c>
      <c r="J49" s="25">
        <f>SUM(C49:I49)</f>
        <v>18175015</v>
      </c>
    </row>
    <row r="50" spans="2:10" ht="15">
      <c r="B50" s="16" t="s">
        <v>356</v>
      </c>
      <c r="C50" s="25">
        <v>5462606</v>
      </c>
      <c r="D50" s="25">
        <v>0</v>
      </c>
      <c r="E50" s="25">
        <v>0</v>
      </c>
      <c r="F50" s="25">
        <v>4207567</v>
      </c>
      <c r="G50" s="25">
        <v>3646070</v>
      </c>
      <c r="H50" s="25">
        <v>0</v>
      </c>
      <c r="I50" s="25">
        <v>151977</v>
      </c>
      <c r="J50" s="25">
        <f>SUM(C50:I50)</f>
        <v>13468220</v>
      </c>
    </row>
    <row r="51" spans="2:10" ht="15.75">
      <c r="B51" s="9" t="s">
        <v>47</v>
      </c>
      <c r="C51" s="25"/>
      <c r="D51" s="25"/>
      <c r="E51" s="25"/>
      <c r="F51" s="25"/>
      <c r="G51" s="25"/>
      <c r="H51" s="25"/>
      <c r="I51" s="25"/>
      <c r="J51" s="25"/>
    </row>
    <row r="52" spans="2:10" ht="15">
      <c r="B52" s="79" t="s">
        <v>212</v>
      </c>
      <c r="C52" s="25">
        <v>244799</v>
      </c>
      <c r="D52" s="25">
        <v>1113</v>
      </c>
      <c r="E52" s="25">
        <v>11378</v>
      </c>
      <c r="F52" s="25">
        <v>240206</v>
      </c>
      <c r="G52" s="25">
        <v>318863</v>
      </c>
      <c r="H52" s="25">
        <v>15066</v>
      </c>
      <c r="I52" s="25">
        <v>5757</v>
      </c>
      <c r="J52" s="25">
        <f>SUM(C52:I52)</f>
        <v>837182</v>
      </c>
    </row>
    <row r="53" spans="2:10" ht="15">
      <c r="B53" s="16" t="s">
        <v>213</v>
      </c>
      <c r="C53" s="25">
        <v>163646</v>
      </c>
      <c r="D53" s="25">
        <v>2084</v>
      </c>
      <c r="E53" s="25">
        <v>2067</v>
      </c>
      <c r="F53" s="25">
        <v>33487</v>
      </c>
      <c r="G53" s="25">
        <v>18228</v>
      </c>
      <c r="H53" s="25">
        <v>17634</v>
      </c>
      <c r="I53" s="25">
        <v>10760</v>
      </c>
      <c r="J53" s="25">
        <f>SUM(C53:I53)</f>
        <v>247906</v>
      </c>
    </row>
    <row r="54" spans="2:10" ht="15">
      <c r="B54" s="16" t="s">
        <v>138</v>
      </c>
      <c r="C54" s="25">
        <v>170332</v>
      </c>
      <c r="D54" s="25">
        <v>91240</v>
      </c>
      <c r="E54" s="25">
        <v>4789</v>
      </c>
      <c r="F54" s="25">
        <v>71318</v>
      </c>
      <c r="G54" s="25">
        <v>1665</v>
      </c>
      <c r="H54" s="25">
        <v>15230</v>
      </c>
      <c r="I54" s="25">
        <v>20546</v>
      </c>
      <c r="J54" s="25">
        <f>SUM(C54:I54)</f>
        <v>375120</v>
      </c>
    </row>
    <row r="55" spans="1:10" s="12" customFormat="1" ht="15.75">
      <c r="A55" s="253"/>
      <c r="B55" s="9" t="s">
        <v>145</v>
      </c>
      <c r="C55" s="80">
        <v>54903</v>
      </c>
      <c r="D55" s="80">
        <v>74800</v>
      </c>
      <c r="E55" s="80">
        <v>40459</v>
      </c>
      <c r="F55" s="80">
        <v>218463</v>
      </c>
      <c r="G55" s="80">
        <v>84573</v>
      </c>
      <c r="H55" s="80">
        <v>14169</v>
      </c>
      <c r="I55" s="80">
        <v>71546</v>
      </c>
      <c r="J55" s="80">
        <f>SUM(C55:I55)</f>
        <v>558913</v>
      </c>
    </row>
    <row r="56" spans="1:10" ht="16.5" thickBot="1">
      <c r="A56" s="77"/>
      <c r="B56" s="9" t="s">
        <v>51</v>
      </c>
      <c r="C56" s="78">
        <f aca="true" t="shared" si="3" ref="C56:J56">SUM(C43:C55)</f>
        <v>26464457</v>
      </c>
      <c r="D56" s="78">
        <f t="shared" si="3"/>
        <v>252791</v>
      </c>
      <c r="E56" s="78">
        <f t="shared" si="3"/>
        <v>1143525</v>
      </c>
      <c r="F56" s="78">
        <f t="shared" si="3"/>
        <v>6825951</v>
      </c>
      <c r="G56" s="78">
        <f t="shared" si="3"/>
        <v>7173563</v>
      </c>
      <c r="H56" s="78">
        <f t="shared" si="3"/>
        <v>725063</v>
      </c>
      <c r="I56" s="78">
        <f t="shared" si="3"/>
        <v>1014291</v>
      </c>
      <c r="J56" s="78">
        <f t="shared" si="3"/>
        <v>43599641</v>
      </c>
    </row>
    <row r="57" spans="2:10" ht="15.75" thickTop="1">
      <c r="B57" s="16"/>
      <c r="C57" s="25"/>
      <c r="D57" s="25"/>
      <c r="E57" s="25"/>
      <c r="F57" s="25"/>
      <c r="G57" s="25"/>
      <c r="H57" s="25"/>
      <c r="I57" s="25"/>
      <c r="J57" s="25"/>
    </row>
    <row r="58" spans="2:10" ht="15.75">
      <c r="B58" s="9" t="s">
        <v>214</v>
      </c>
      <c r="C58" s="80">
        <f aca="true" t="shared" si="4" ref="C58:J58">SUM(C40-C56)</f>
        <v>2484560</v>
      </c>
      <c r="D58" s="80">
        <f t="shared" si="4"/>
        <v>246083</v>
      </c>
      <c r="E58" s="80">
        <f t="shared" si="4"/>
        <v>294329</v>
      </c>
      <c r="F58" s="80">
        <f t="shared" si="4"/>
        <v>603967</v>
      </c>
      <c r="G58" s="80">
        <f t="shared" si="4"/>
        <v>1412834</v>
      </c>
      <c r="H58" s="80">
        <f t="shared" si="4"/>
        <v>132792</v>
      </c>
      <c r="I58" s="80">
        <f t="shared" si="4"/>
        <v>658680</v>
      </c>
      <c r="J58" s="80">
        <f t="shared" si="4"/>
        <v>5833245</v>
      </c>
    </row>
    <row r="59" spans="2:10" ht="15">
      <c r="B59" s="16"/>
      <c r="C59" s="25"/>
      <c r="D59" s="25"/>
      <c r="E59" s="25"/>
      <c r="F59" s="25"/>
      <c r="G59" s="25"/>
      <c r="H59" s="25"/>
      <c r="I59" s="25"/>
      <c r="J59" s="25"/>
    </row>
    <row r="60" spans="2:10" ht="15.75">
      <c r="B60" s="9" t="s">
        <v>53</v>
      </c>
      <c r="C60" s="25"/>
      <c r="D60" s="25"/>
      <c r="E60" s="25"/>
      <c r="F60" s="25"/>
      <c r="G60" s="25"/>
      <c r="H60" s="25"/>
      <c r="I60" s="25"/>
      <c r="J60" s="25"/>
    </row>
    <row r="61" spans="2:10" ht="15.75">
      <c r="B61" s="9" t="s">
        <v>146</v>
      </c>
      <c r="C61" s="25">
        <v>292250</v>
      </c>
      <c r="D61" s="25">
        <v>25672</v>
      </c>
      <c r="E61" s="25">
        <v>237423</v>
      </c>
      <c r="F61" s="25">
        <v>235385</v>
      </c>
      <c r="G61" s="25">
        <v>115960</v>
      </c>
      <c r="H61" s="25">
        <v>25000</v>
      </c>
      <c r="I61" s="25">
        <v>139533</v>
      </c>
      <c r="J61" s="25">
        <f>SUM(C61:I61)</f>
        <v>1071223</v>
      </c>
    </row>
    <row r="62" spans="2:10" ht="15.75">
      <c r="B62" s="9" t="s">
        <v>147</v>
      </c>
      <c r="C62" s="25">
        <v>365299</v>
      </c>
      <c r="D62" s="25">
        <v>0</v>
      </c>
      <c r="E62" s="25">
        <v>8899</v>
      </c>
      <c r="F62" s="25">
        <v>0</v>
      </c>
      <c r="G62" s="25">
        <v>298066</v>
      </c>
      <c r="H62" s="25">
        <v>0</v>
      </c>
      <c r="I62" s="25">
        <v>0</v>
      </c>
      <c r="J62" s="25">
        <f>SUM(C62:I62)</f>
        <v>672264</v>
      </c>
    </row>
    <row r="63" spans="2:10" ht="15.75">
      <c r="B63" s="9" t="s">
        <v>57</v>
      </c>
      <c r="C63" s="25"/>
      <c r="D63" s="25"/>
      <c r="E63" s="25"/>
      <c r="F63" s="25"/>
      <c r="G63" s="25"/>
      <c r="H63" s="25"/>
      <c r="I63" s="25"/>
      <c r="J63" s="25"/>
    </row>
    <row r="64" spans="2:10" ht="15">
      <c r="B64" s="16" t="s">
        <v>148</v>
      </c>
      <c r="C64" s="25">
        <v>196706</v>
      </c>
      <c r="D64" s="25">
        <v>50976</v>
      </c>
      <c r="E64" s="25">
        <v>27915</v>
      </c>
      <c r="F64" s="25">
        <v>182807</v>
      </c>
      <c r="G64" s="25">
        <v>145644</v>
      </c>
      <c r="H64" s="25">
        <v>20278</v>
      </c>
      <c r="I64" s="25">
        <v>95719</v>
      </c>
      <c r="J64" s="25">
        <f>SUM(C64:I64)</f>
        <v>720045</v>
      </c>
    </row>
    <row r="65" spans="2:10" ht="15">
      <c r="B65" s="16" t="s">
        <v>149</v>
      </c>
      <c r="C65" s="25">
        <v>923020</v>
      </c>
      <c r="D65" s="25">
        <v>74140</v>
      </c>
      <c r="E65" s="25">
        <v>86500</v>
      </c>
      <c r="F65" s="25">
        <v>144231</v>
      </c>
      <c r="G65" s="25">
        <v>0</v>
      </c>
      <c r="H65" s="25">
        <v>55000</v>
      </c>
      <c r="I65" s="25">
        <v>179974</v>
      </c>
      <c r="J65" s="25">
        <f>SUM(C65:I65)</f>
        <v>1462865</v>
      </c>
    </row>
    <row r="66" spans="2:10" ht="15">
      <c r="B66" s="81" t="s">
        <v>352</v>
      </c>
      <c r="C66" s="25">
        <v>497296</v>
      </c>
      <c r="D66" s="25">
        <v>0</v>
      </c>
      <c r="E66" s="25">
        <v>28507</v>
      </c>
      <c r="F66" s="25">
        <v>22715</v>
      </c>
      <c r="G66" s="25">
        <v>4587</v>
      </c>
      <c r="H66" s="25">
        <v>552</v>
      </c>
      <c r="I66" s="25">
        <v>64542</v>
      </c>
      <c r="J66" s="25">
        <f>SUM(C66:I66)</f>
        <v>618199</v>
      </c>
    </row>
    <row r="67" spans="2:10" ht="15" hidden="1">
      <c r="B67" s="16" t="s">
        <v>152</v>
      </c>
      <c r="C67" s="25">
        <f aca="true" t="shared" si="5" ref="C67:I67">SUM(C68:C68)</f>
        <v>0</v>
      </c>
      <c r="D67" s="25">
        <f t="shared" si="5"/>
        <v>0</v>
      </c>
      <c r="E67" s="25">
        <f t="shared" si="5"/>
        <v>0</v>
      </c>
      <c r="F67" s="25">
        <f t="shared" si="5"/>
        <v>0</v>
      </c>
      <c r="G67" s="25">
        <f t="shared" si="5"/>
        <v>0</v>
      </c>
      <c r="H67" s="25">
        <f t="shared" si="5"/>
        <v>0</v>
      </c>
      <c r="I67" s="25">
        <f t="shared" si="5"/>
        <v>0</v>
      </c>
      <c r="J67" s="25">
        <f>SUM(C67:I67)</f>
        <v>0</v>
      </c>
    </row>
    <row r="68" ht="12.75" hidden="1"/>
    <row r="69" spans="2:10" ht="15">
      <c r="B69" s="16" t="s">
        <v>353</v>
      </c>
      <c r="C69" s="25">
        <v>30993</v>
      </c>
      <c r="D69" s="25">
        <v>0</v>
      </c>
      <c r="E69" s="25">
        <v>4406</v>
      </c>
      <c r="F69" s="25">
        <v>0</v>
      </c>
      <c r="G69" s="25">
        <v>90852</v>
      </c>
      <c r="H69" s="25">
        <v>2587</v>
      </c>
      <c r="I69" s="25">
        <v>11130</v>
      </c>
      <c r="J69" s="25">
        <f>SUM(C69:I69)</f>
        <v>139968</v>
      </c>
    </row>
    <row r="70" spans="2:10" ht="15.75">
      <c r="B70" s="9" t="s">
        <v>354</v>
      </c>
      <c r="C70" s="25">
        <v>53205</v>
      </c>
      <c r="D70" s="25">
        <v>82782</v>
      </c>
      <c r="E70" s="25">
        <v>-99321</v>
      </c>
      <c r="F70" s="25">
        <v>0</v>
      </c>
      <c r="G70" s="25">
        <v>733754</v>
      </c>
      <c r="H70" s="25">
        <v>26394</v>
      </c>
      <c r="I70" s="25">
        <v>164306</v>
      </c>
      <c r="J70" s="25">
        <f>SUM(C70:I70)</f>
        <v>961120</v>
      </c>
    </row>
    <row r="71" spans="2:10" ht="15.75">
      <c r="B71" s="9" t="s">
        <v>355</v>
      </c>
      <c r="C71" s="25">
        <v>125791</v>
      </c>
      <c r="D71" s="25">
        <v>12513</v>
      </c>
      <c r="E71" s="25">
        <v>0</v>
      </c>
      <c r="F71" s="25">
        <v>18829</v>
      </c>
      <c r="G71" s="25">
        <v>23971</v>
      </c>
      <c r="H71" s="25">
        <v>2981</v>
      </c>
      <c r="I71" s="25">
        <v>3476</v>
      </c>
      <c r="J71" s="25">
        <f>SUM(C71:I71)</f>
        <v>187561</v>
      </c>
    </row>
    <row r="72" spans="1:10" ht="16.5" thickBot="1">
      <c r="A72" s="77"/>
      <c r="B72" s="9" t="s">
        <v>60</v>
      </c>
      <c r="C72" s="78">
        <f aca="true" t="shared" si="6" ref="C72:J72">C61+C62+C64+C65+C66+C69+C70+C71</f>
        <v>2484560</v>
      </c>
      <c r="D72" s="78">
        <f t="shared" si="6"/>
        <v>246083</v>
      </c>
      <c r="E72" s="78">
        <f t="shared" si="6"/>
        <v>294329</v>
      </c>
      <c r="F72" s="78">
        <f t="shared" si="6"/>
        <v>603967</v>
      </c>
      <c r="G72" s="78">
        <f t="shared" si="6"/>
        <v>1412834</v>
      </c>
      <c r="H72" s="78">
        <f t="shared" si="6"/>
        <v>132792</v>
      </c>
      <c r="I72" s="78">
        <f t="shared" si="6"/>
        <v>658680</v>
      </c>
      <c r="J72" s="78">
        <f t="shared" si="6"/>
        <v>5833245</v>
      </c>
    </row>
    <row r="73" spans="2:10" ht="15.75" thickTop="1">
      <c r="B73" s="16"/>
      <c r="C73" s="25"/>
      <c r="D73" s="25"/>
      <c r="E73" s="25"/>
      <c r="F73" s="25"/>
      <c r="G73" s="25"/>
      <c r="H73" s="25"/>
      <c r="I73" s="25"/>
      <c r="J73" s="25"/>
    </row>
    <row r="74" spans="2:10" ht="15.75">
      <c r="B74" s="9" t="s">
        <v>153</v>
      </c>
      <c r="C74" s="25"/>
      <c r="D74" s="25"/>
      <c r="E74" s="25"/>
      <c r="F74" s="25"/>
      <c r="G74" s="25"/>
      <c r="H74" s="25"/>
      <c r="I74" s="25"/>
      <c r="J74" s="25"/>
    </row>
    <row r="75" spans="2:10" ht="15">
      <c r="B75" s="16" t="s">
        <v>62</v>
      </c>
      <c r="C75" s="25">
        <v>1397204</v>
      </c>
      <c r="D75" s="25">
        <v>34379</v>
      </c>
      <c r="E75" s="25">
        <v>155199</v>
      </c>
      <c r="F75" s="25">
        <v>193063</v>
      </c>
      <c r="G75" s="25">
        <v>1936380</v>
      </c>
      <c r="H75" s="25">
        <v>251905</v>
      </c>
      <c r="I75" s="25">
        <v>160879</v>
      </c>
      <c r="J75" s="25">
        <f>SUM(C75:I75)</f>
        <v>4129009</v>
      </c>
    </row>
    <row r="76" spans="2:10" ht="15">
      <c r="B76" s="16" t="s">
        <v>215</v>
      </c>
      <c r="C76" s="25">
        <v>23169</v>
      </c>
      <c r="D76" s="25">
        <v>0</v>
      </c>
      <c r="E76" s="25">
        <v>0</v>
      </c>
      <c r="F76" s="25">
        <v>0</v>
      </c>
      <c r="G76" s="25">
        <v>2287</v>
      </c>
      <c r="H76" s="25">
        <v>0</v>
      </c>
      <c r="I76" s="25">
        <v>15673</v>
      </c>
      <c r="J76" s="25">
        <f>SUM(C76:I76)</f>
        <v>41129</v>
      </c>
    </row>
    <row r="77" spans="2:10" ht="15">
      <c r="B77" s="16" t="s">
        <v>216</v>
      </c>
      <c r="C77" s="25">
        <f aca="true" t="shared" si="7" ref="C77:J77">C75-C76</f>
        <v>1374035</v>
      </c>
      <c r="D77" s="25">
        <f t="shared" si="7"/>
        <v>34379</v>
      </c>
      <c r="E77" s="25">
        <f t="shared" si="7"/>
        <v>155199</v>
      </c>
      <c r="F77" s="25">
        <f t="shared" si="7"/>
        <v>193063</v>
      </c>
      <c r="G77" s="25">
        <f t="shared" si="7"/>
        <v>1934093</v>
      </c>
      <c r="H77" s="25">
        <f t="shared" si="7"/>
        <v>251905</v>
      </c>
      <c r="I77" s="25">
        <f t="shared" si="7"/>
        <v>145206</v>
      </c>
      <c r="J77" s="25">
        <f t="shared" si="7"/>
        <v>4087880</v>
      </c>
    </row>
    <row r="78" spans="2:10" ht="15">
      <c r="B78" s="16" t="s">
        <v>66</v>
      </c>
      <c r="C78" s="25">
        <v>1961604</v>
      </c>
      <c r="D78" s="25">
        <v>0</v>
      </c>
      <c r="E78" s="25">
        <v>794433</v>
      </c>
      <c r="F78" s="25">
        <v>1831882</v>
      </c>
      <c r="G78" s="25">
        <v>2580830</v>
      </c>
      <c r="H78" s="25">
        <v>529500</v>
      </c>
      <c r="I78" s="25">
        <v>321775</v>
      </c>
      <c r="J78" s="25">
        <f>SUM(C78:I78)</f>
        <v>8020024</v>
      </c>
    </row>
    <row r="79" spans="1:10" s="18" customFormat="1" ht="15">
      <c r="A79" s="82"/>
      <c r="B79" s="16" t="s">
        <v>217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25">
        <f aca="true" t="shared" si="8" ref="J79:J85">SUM(C79:I79)</f>
        <v>0</v>
      </c>
    </row>
    <row r="80" spans="1:10" s="18" customFormat="1" ht="15">
      <c r="A80" s="82"/>
      <c r="B80" s="16" t="s">
        <v>218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172175</v>
      </c>
      <c r="J80" s="25">
        <f t="shared" si="8"/>
        <v>172175</v>
      </c>
    </row>
    <row r="81" spans="2:10" ht="15">
      <c r="B81" s="16" t="s">
        <v>157</v>
      </c>
      <c r="C81" s="25">
        <v>221315</v>
      </c>
      <c r="D81" s="25">
        <v>0</v>
      </c>
      <c r="E81" s="25">
        <v>0</v>
      </c>
      <c r="F81" s="25">
        <v>0</v>
      </c>
      <c r="G81" s="25">
        <v>0</v>
      </c>
      <c r="H81" s="25">
        <v>10000</v>
      </c>
      <c r="I81" s="25">
        <v>0</v>
      </c>
      <c r="J81" s="25">
        <f t="shared" si="8"/>
        <v>231315</v>
      </c>
    </row>
    <row r="82" spans="2:10" ht="15">
      <c r="B82" s="16" t="s">
        <v>70</v>
      </c>
      <c r="C82" s="25">
        <v>0</v>
      </c>
      <c r="D82" s="25">
        <v>0</v>
      </c>
      <c r="E82" s="25">
        <v>0</v>
      </c>
      <c r="F82" s="25">
        <v>33381</v>
      </c>
      <c r="G82" s="25">
        <v>0</v>
      </c>
      <c r="H82" s="25">
        <v>39480</v>
      </c>
      <c r="I82" s="25">
        <v>11404</v>
      </c>
      <c r="J82" s="25">
        <f t="shared" si="8"/>
        <v>84265</v>
      </c>
    </row>
    <row r="83" spans="2:10" ht="15">
      <c r="B83" s="16" t="s">
        <v>71</v>
      </c>
      <c r="C83" s="25">
        <v>603787</v>
      </c>
      <c r="D83" s="25">
        <v>86937</v>
      </c>
      <c r="E83" s="25">
        <v>274405</v>
      </c>
      <c r="F83" s="25">
        <v>528851</v>
      </c>
      <c r="G83" s="25">
        <v>31939</v>
      </c>
      <c r="H83" s="25">
        <v>38055</v>
      </c>
      <c r="I83" s="25">
        <v>8</v>
      </c>
      <c r="J83" s="25">
        <f t="shared" si="8"/>
        <v>1563982</v>
      </c>
    </row>
    <row r="84" spans="2:10" ht="15">
      <c r="B84" s="16" t="s">
        <v>72</v>
      </c>
      <c r="C84" s="25">
        <v>58466</v>
      </c>
      <c r="D84" s="25">
        <v>0</v>
      </c>
      <c r="E84" s="25">
        <v>0</v>
      </c>
      <c r="F84" s="25">
        <v>52090</v>
      </c>
      <c r="G84" s="25">
        <v>560894</v>
      </c>
      <c r="H84" s="25">
        <v>11406</v>
      </c>
      <c r="I84" s="25">
        <v>0</v>
      </c>
      <c r="J84" s="25">
        <f t="shared" si="8"/>
        <v>682856</v>
      </c>
    </row>
    <row r="85" spans="2:10" ht="13.5" customHeight="1">
      <c r="B85" s="16" t="s">
        <v>73</v>
      </c>
      <c r="C85" s="25">
        <v>337043</v>
      </c>
      <c r="D85" s="25">
        <v>25672</v>
      </c>
      <c r="E85" s="25">
        <v>246322</v>
      </c>
      <c r="F85" s="25">
        <v>476425</v>
      </c>
      <c r="G85" s="25">
        <v>414026</v>
      </c>
      <c r="H85" s="25">
        <v>40661</v>
      </c>
      <c r="I85" s="25">
        <v>152176</v>
      </c>
      <c r="J85" s="25">
        <f t="shared" si="8"/>
        <v>1692325</v>
      </c>
    </row>
    <row r="86" spans="2:10" ht="15.75" customHeight="1">
      <c r="B86" s="16" t="s">
        <v>74</v>
      </c>
      <c r="C86" s="25"/>
      <c r="D86" s="25"/>
      <c r="E86" s="25"/>
      <c r="F86" s="25"/>
      <c r="G86" s="25"/>
      <c r="H86" s="25"/>
      <c r="I86" s="25"/>
      <c r="J86" s="25"/>
    </row>
    <row r="87" spans="1:10" s="84" customFormat="1" ht="16.5" customHeight="1">
      <c r="A87" s="70"/>
      <c r="B87" s="16" t="s">
        <v>75</v>
      </c>
      <c r="C87" s="25">
        <v>43226</v>
      </c>
      <c r="D87" s="25">
        <v>1577</v>
      </c>
      <c r="E87" s="25">
        <v>22815</v>
      </c>
      <c r="F87" s="25">
        <v>5296</v>
      </c>
      <c r="G87" s="25">
        <v>26667</v>
      </c>
      <c r="H87" s="25">
        <v>0</v>
      </c>
      <c r="I87" s="25">
        <v>5048</v>
      </c>
      <c r="J87" s="25">
        <f>SUM(C87:I87)</f>
        <v>104629</v>
      </c>
    </row>
    <row r="88" spans="2:10" ht="15">
      <c r="B88" s="16" t="s">
        <v>76</v>
      </c>
      <c r="C88" s="25">
        <v>30973</v>
      </c>
      <c r="D88" s="25">
        <v>0</v>
      </c>
      <c r="E88" s="25">
        <v>4406</v>
      </c>
      <c r="F88" s="25">
        <v>0</v>
      </c>
      <c r="G88" s="25">
        <v>27615</v>
      </c>
      <c r="H88" s="25">
        <v>2587</v>
      </c>
      <c r="I88" s="25">
        <v>11130</v>
      </c>
      <c r="J88" s="25">
        <f>SUM(C88:I88)</f>
        <v>76711</v>
      </c>
    </row>
    <row r="89" spans="2:10" ht="15">
      <c r="B89" s="16" t="s">
        <v>161</v>
      </c>
      <c r="C89" s="25">
        <v>0</v>
      </c>
      <c r="D89" s="25">
        <v>0</v>
      </c>
      <c r="E89" s="25">
        <v>0</v>
      </c>
      <c r="F89" s="25">
        <v>0</v>
      </c>
      <c r="G89" s="25">
        <v>6466</v>
      </c>
      <c r="H89" s="25">
        <v>0</v>
      </c>
      <c r="I89" s="25">
        <v>0</v>
      </c>
      <c r="J89" s="25">
        <f>SUM(C89:I89)</f>
        <v>6466</v>
      </c>
    </row>
    <row r="90" spans="3:10" ht="12.75">
      <c r="C90" s="22"/>
      <c r="D90" s="22"/>
      <c r="E90" s="22"/>
      <c r="F90" s="22"/>
      <c r="G90" s="22"/>
      <c r="H90" s="22"/>
      <c r="I90" s="22"/>
      <c r="J90" s="22"/>
    </row>
    <row r="91" spans="3:10" ht="12.75">
      <c r="C91" s="22"/>
      <c r="D91" s="22"/>
      <c r="E91" s="22"/>
      <c r="F91" s="22"/>
      <c r="G91" s="22"/>
      <c r="H91" s="22"/>
      <c r="I91" s="22"/>
      <c r="J91" s="22"/>
    </row>
    <row r="92" spans="1:10" ht="15.75">
      <c r="A92" s="85"/>
      <c r="B92" s="283"/>
      <c r="C92" s="258"/>
      <c r="D92" s="258"/>
      <c r="E92" s="258"/>
      <c r="F92" s="258"/>
      <c r="G92" s="258"/>
      <c r="H92" s="258"/>
      <c r="I92" s="258"/>
      <c r="J92" s="86"/>
    </row>
    <row r="93" spans="1:10" ht="15.75" hidden="1">
      <c r="A93" s="85"/>
      <c r="B93" s="87" t="s">
        <v>219</v>
      </c>
      <c r="C93" s="88"/>
      <c r="D93" s="88"/>
      <c r="E93" s="88"/>
      <c r="F93" s="88"/>
      <c r="G93" s="88"/>
      <c r="H93" s="88"/>
      <c r="I93" s="88"/>
      <c r="J93" s="86"/>
    </row>
    <row r="94" ht="15">
      <c r="B94" s="9"/>
    </row>
    <row r="104" spans="1:10" ht="15.75">
      <c r="A104" s="89"/>
      <c r="B104" s="90"/>
      <c r="C104" s="34"/>
      <c r="D104" s="91"/>
      <c r="E104" s="34"/>
      <c r="F104" s="34"/>
      <c r="G104" s="34"/>
      <c r="H104" s="34"/>
      <c r="I104" s="34"/>
      <c r="J104" s="34"/>
    </row>
    <row r="105" spans="1:10" ht="15.75">
      <c r="A105" s="89"/>
      <c r="B105" s="90"/>
      <c r="C105" s="34"/>
      <c r="D105" s="91"/>
      <c r="E105" s="34"/>
      <c r="F105" s="34"/>
      <c r="G105" s="34"/>
      <c r="H105" s="34"/>
      <c r="I105" s="34"/>
      <c r="J105" s="34"/>
    </row>
    <row r="106" spans="2:10" ht="12.75">
      <c r="B106" s="280" t="s">
        <v>220</v>
      </c>
      <c r="C106" s="280"/>
      <c r="D106" s="280"/>
      <c r="E106" s="280"/>
      <c r="F106" s="280"/>
      <c r="G106" s="280"/>
      <c r="H106" s="280"/>
      <c r="I106" s="280"/>
      <c r="J106" s="280"/>
    </row>
    <row r="107" spans="2:10" ht="12.75">
      <c r="B107" s="280" t="s">
        <v>5</v>
      </c>
      <c r="C107" s="280"/>
      <c r="D107" s="280"/>
      <c r="E107" s="280"/>
      <c r="F107" s="280"/>
      <c r="G107" s="280"/>
      <c r="H107" s="280"/>
      <c r="I107" s="280"/>
      <c r="J107" s="280"/>
    </row>
    <row r="108" spans="1:10" ht="15.75">
      <c r="A108" s="89"/>
      <c r="B108" s="90"/>
      <c r="C108" s="34"/>
      <c r="D108" s="91"/>
      <c r="E108" s="34"/>
      <c r="F108" s="34"/>
      <c r="G108" s="34"/>
      <c r="H108" s="34"/>
      <c r="I108" s="34"/>
      <c r="J108" s="34"/>
    </row>
    <row r="109" spans="1:10" ht="15.75">
      <c r="A109" s="89"/>
      <c r="B109" s="90"/>
      <c r="C109" s="34"/>
      <c r="D109" s="91"/>
      <c r="E109" s="34"/>
      <c r="F109" s="34"/>
      <c r="G109" s="34"/>
      <c r="H109" s="34"/>
      <c r="I109" s="34"/>
      <c r="J109" s="34"/>
    </row>
    <row r="110" spans="1:10" ht="15.75">
      <c r="A110" s="89"/>
      <c r="B110" s="92"/>
      <c r="C110" s="34"/>
      <c r="D110" s="34"/>
      <c r="E110" s="34"/>
      <c r="F110" s="34"/>
      <c r="G110" s="34"/>
      <c r="H110" s="34"/>
      <c r="I110" s="34"/>
      <c r="J110" s="34"/>
    </row>
    <row r="112" spans="2:8" ht="18">
      <c r="B112" s="93" t="s">
        <v>221</v>
      </c>
      <c r="C112" s="10"/>
      <c r="D112" s="10"/>
      <c r="E112" s="10"/>
      <c r="F112" s="10"/>
      <c r="G112" s="10"/>
      <c r="H112" s="93" t="s">
        <v>222</v>
      </c>
    </row>
    <row r="113" spans="2:8" ht="14.25">
      <c r="B113" s="10"/>
      <c r="C113" s="10"/>
      <c r="D113" s="10"/>
      <c r="E113" s="10"/>
      <c r="F113" s="10"/>
      <c r="G113" s="10"/>
      <c r="H113" s="94"/>
    </row>
    <row r="114" spans="2:8" ht="15">
      <c r="B114" s="95" t="s">
        <v>195</v>
      </c>
      <c r="C114" s="96" t="s">
        <v>223</v>
      </c>
      <c r="D114" s="95" t="s">
        <v>224</v>
      </c>
      <c r="E114" s="95"/>
      <c r="F114" s="95"/>
      <c r="G114" s="95"/>
      <c r="H114" s="97">
        <v>37256</v>
      </c>
    </row>
    <row r="115" spans="2:8" ht="15">
      <c r="B115" s="95" t="s">
        <v>196</v>
      </c>
      <c r="C115" s="96" t="s">
        <v>223</v>
      </c>
      <c r="D115" s="95" t="s">
        <v>225</v>
      </c>
      <c r="E115" s="95"/>
      <c r="F115" s="95"/>
      <c r="G115" s="95"/>
      <c r="H115" s="97">
        <v>37256</v>
      </c>
    </row>
    <row r="116" spans="2:8" ht="15">
      <c r="B116" s="95" t="s">
        <v>197</v>
      </c>
      <c r="C116" s="96" t="s">
        <v>223</v>
      </c>
      <c r="D116" s="95" t="s">
        <v>226</v>
      </c>
      <c r="E116" s="95"/>
      <c r="F116" s="95"/>
      <c r="G116" s="95"/>
      <c r="H116" s="97">
        <v>36981</v>
      </c>
    </row>
    <row r="117" spans="2:8" ht="15">
      <c r="B117" s="98" t="s">
        <v>227</v>
      </c>
      <c r="C117" s="96" t="s">
        <v>223</v>
      </c>
      <c r="D117" s="95" t="s">
        <v>228</v>
      </c>
      <c r="E117" s="95"/>
      <c r="F117" s="95"/>
      <c r="G117" s="95"/>
      <c r="H117" s="97">
        <v>37256</v>
      </c>
    </row>
    <row r="118" spans="2:8" ht="15">
      <c r="B118" s="95" t="s">
        <v>229</v>
      </c>
      <c r="C118" s="96" t="s">
        <v>223</v>
      </c>
      <c r="D118" s="95" t="s">
        <v>230</v>
      </c>
      <c r="E118" s="95"/>
      <c r="F118" s="95"/>
      <c r="G118" s="95"/>
      <c r="H118" s="97">
        <v>36981</v>
      </c>
    </row>
    <row r="119" spans="2:8" ht="15">
      <c r="B119" s="95" t="s">
        <v>200</v>
      </c>
      <c r="C119" s="96" t="s">
        <v>223</v>
      </c>
      <c r="D119" s="95" t="s">
        <v>231</v>
      </c>
      <c r="E119" s="95"/>
      <c r="F119" s="95"/>
      <c r="G119" s="95"/>
      <c r="H119" s="97">
        <v>37256</v>
      </c>
    </row>
    <row r="120" spans="2:8" ht="15">
      <c r="B120" s="95" t="s">
        <v>201</v>
      </c>
      <c r="C120" s="96" t="s">
        <v>223</v>
      </c>
      <c r="D120" s="95" t="s">
        <v>232</v>
      </c>
      <c r="E120" s="95"/>
      <c r="F120" s="95"/>
      <c r="G120" s="95"/>
      <c r="H120" s="97">
        <v>37256</v>
      </c>
    </row>
    <row r="121" spans="2:8" ht="15">
      <c r="B121" s="95"/>
      <c r="C121" s="96"/>
      <c r="D121" s="95"/>
      <c r="E121" s="95"/>
      <c r="F121" s="95"/>
      <c r="G121" s="95"/>
      <c r="H121" s="99"/>
    </row>
    <row r="127" spans="1:10" ht="15">
      <c r="A127" s="85"/>
      <c r="B127" s="100" t="s">
        <v>233</v>
      </c>
      <c r="C127" s="34"/>
      <c r="D127" s="101"/>
      <c r="E127" s="102"/>
      <c r="F127" s="103"/>
      <c r="G127" s="103"/>
      <c r="H127" s="103"/>
      <c r="I127" s="103"/>
      <c r="J127" s="103"/>
    </row>
    <row r="128" spans="1:10" ht="15">
      <c r="A128" s="89" t="s">
        <v>89</v>
      </c>
      <c r="B128" s="31" t="s">
        <v>176</v>
      </c>
      <c r="C128" s="34"/>
      <c r="D128" s="95"/>
      <c r="E128" s="95"/>
      <c r="F128" s="95"/>
      <c r="G128" s="95"/>
      <c r="H128" s="95"/>
      <c r="I128" s="95"/>
      <c r="J128" s="34"/>
    </row>
    <row r="129" spans="1:10" ht="15">
      <c r="A129" s="89"/>
      <c r="B129" s="31" t="s">
        <v>177</v>
      </c>
      <c r="C129" s="34"/>
      <c r="D129" s="95"/>
      <c r="E129" s="95"/>
      <c r="F129" s="95"/>
      <c r="G129" s="95"/>
      <c r="H129" s="95"/>
      <c r="I129" s="95"/>
      <c r="J129" s="34"/>
    </row>
    <row r="130" spans="1:10" ht="15">
      <c r="A130" s="89"/>
      <c r="B130" s="32" t="s">
        <v>234</v>
      </c>
      <c r="C130" s="34"/>
      <c r="D130" s="95"/>
      <c r="E130" s="95"/>
      <c r="F130" s="95"/>
      <c r="G130" s="95"/>
      <c r="H130" s="95"/>
      <c r="I130" s="95"/>
      <c r="J130" s="34"/>
    </row>
    <row r="131" spans="1:10" ht="15">
      <c r="A131" s="89"/>
      <c r="B131" s="32" t="s">
        <v>179</v>
      </c>
      <c r="C131" s="34"/>
      <c r="D131" s="95"/>
      <c r="E131" s="95"/>
      <c r="F131" s="95"/>
      <c r="G131" s="95"/>
      <c r="H131" s="95"/>
      <c r="I131" s="95"/>
      <c r="J131" s="34"/>
    </row>
    <row r="132" spans="1:10" ht="15">
      <c r="A132" s="89"/>
      <c r="B132" s="32"/>
      <c r="C132" s="34"/>
      <c r="D132" s="95"/>
      <c r="E132" s="95"/>
      <c r="F132" s="95"/>
      <c r="G132" s="95"/>
      <c r="H132" s="95"/>
      <c r="I132" s="95"/>
      <c r="J132" s="34"/>
    </row>
    <row r="133" spans="1:10" ht="15">
      <c r="A133" s="89" t="s">
        <v>94</v>
      </c>
      <c r="B133" s="104" t="s">
        <v>235</v>
      </c>
      <c r="C133" s="34"/>
      <c r="D133" s="95"/>
      <c r="E133" s="98"/>
      <c r="F133" s="95"/>
      <c r="G133" s="95"/>
      <c r="H133" s="95"/>
      <c r="I133" s="95"/>
      <c r="J133" s="34"/>
    </row>
    <row r="134" spans="1:10" ht="15">
      <c r="A134" s="89"/>
      <c r="B134" s="98" t="s">
        <v>236</v>
      </c>
      <c r="C134" s="34"/>
      <c r="D134" s="95"/>
      <c r="E134" s="95"/>
      <c r="F134" s="95"/>
      <c r="G134" s="95"/>
      <c r="H134" s="95"/>
      <c r="I134" s="95"/>
      <c r="J134" s="34"/>
    </row>
    <row r="135" spans="1:10" ht="15">
      <c r="A135" s="89"/>
      <c r="B135" s="98"/>
      <c r="C135" s="34"/>
      <c r="D135" s="95"/>
      <c r="E135" s="95"/>
      <c r="F135" s="95"/>
      <c r="G135" s="95"/>
      <c r="H135" s="95"/>
      <c r="I135" s="95"/>
      <c r="J135" s="34"/>
    </row>
    <row r="136" spans="1:13" ht="15">
      <c r="A136" s="89" t="s">
        <v>97</v>
      </c>
      <c r="B136" s="105" t="s">
        <v>237</v>
      </c>
      <c r="C136" s="34"/>
      <c r="D136" s="95"/>
      <c r="E136" s="95"/>
      <c r="F136" s="95"/>
      <c r="G136" s="95"/>
      <c r="H136" s="95"/>
      <c r="I136" s="95"/>
      <c r="J136" s="34"/>
      <c r="K136" s="34"/>
      <c r="L136" s="34"/>
      <c r="M136" s="34"/>
    </row>
    <row r="137" spans="1:13" ht="15">
      <c r="A137" s="89"/>
      <c r="B137" s="95"/>
      <c r="C137" s="34"/>
      <c r="D137" s="95"/>
      <c r="E137" s="95"/>
      <c r="F137" s="95"/>
      <c r="G137" s="95"/>
      <c r="H137" s="95"/>
      <c r="I137" s="95"/>
      <c r="J137" s="34"/>
      <c r="K137" s="34"/>
      <c r="L137" s="34"/>
      <c r="M137" s="34"/>
    </row>
    <row r="138" spans="1:13" ht="15">
      <c r="A138" s="89" t="s">
        <v>99</v>
      </c>
      <c r="B138" s="34" t="s">
        <v>238</v>
      </c>
      <c r="C138" s="34"/>
      <c r="D138" s="95"/>
      <c r="E138" s="95"/>
      <c r="F138" s="95"/>
      <c r="G138" s="95"/>
      <c r="H138" s="95"/>
      <c r="I138" s="95"/>
      <c r="J138" s="34"/>
      <c r="K138" s="34"/>
      <c r="L138" s="34"/>
      <c r="M138" s="34"/>
    </row>
    <row r="139" spans="1:13" ht="15">
      <c r="A139" s="89"/>
      <c r="B139" s="34" t="s">
        <v>239</v>
      </c>
      <c r="C139" s="34"/>
      <c r="D139" s="95"/>
      <c r="E139" s="95"/>
      <c r="F139" s="95"/>
      <c r="G139" s="95"/>
      <c r="H139" s="95"/>
      <c r="I139" s="95"/>
      <c r="J139" s="34"/>
      <c r="K139" s="34"/>
      <c r="L139" s="34"/>
      <c r="M139" s="34"/>
    </row>
    <row r="140" spans="1:13" ht="15">
      <c r="A140" s="89"/>
      <c r="B140" s="95"/>
      <c r="C140" s="34"/>
      <c r="D140" s="95"/>
      <c r="E140" s="95"/>
      <c r="F140" s="95"/>
      <c r="G140" s="95"/>
      <c r="H140" s="95"/>
      <c r="I140" s="95"/>
      <c r="J140" s="34"/>
      <c r="K140" s="34"/>
      <c r="L140" s="34"/>
      <c r="M140" s="34"/>
    </row>
    <row r="141" spans="1:13" ht="15">
      <c r="A141" s="89" t="s">
        <v>240</v>
      </c>
      <c r="B141" s="31" t="s">
        <v>103</v>
      </c>
      <c r="C141" s="34"/>
      <c r="D141" s="95"/>
      <c r="E141" s="95"/>
      <c r="F141" s="95"/>
      <c r="G141" s="95"/>
      <c r="H141" s="95"/>
      <c r="I141" s="95"/>
      <c r="J141" s="34"/>
      <c r="K141" s="34"/>
      <c r="L141" s="34"/>
      <c r="M141" s="34"/>
    </row>
    <row r="142" spans="1:13" ht="15" hidden="1">
      <c r="A142" s="89"/>
      <c r="B142" s="95"/>
      <c r="C142" s="34"/>
      <c r="D142" s="95"/>
      <c r="E142" s="95"/>
      <c r="F142" s="95"/>
      <c r="G142" s="95"/>
      <c r="H142" s="95"/>
      <c r="I142" s="95"/>
      <c r="J142" s="34"/>
      <c r="K142" s="34"/>
      <c r="L142" s="34"/>
      <c r="M142" s="34"/>
    </row>
    <row r="143" spans="1:13" ht="15.75" hidden="1">
      <c r="A143" s="89" t="s">
        <v>104</v>
      </c>
      <c r="B143" s="54" t="s">
        <v>263</v>
      </c>
      <c r="C143" s="34"/>
      <c r="D143" s="95"/>
      <c r="E143" s="95"/>
      <c r="F143" s="95"/>
      <c r="G143" s="95"/>
      <c r="H143" s="95"/>
      <c r="I143" s="95"/>
      <c r="J143" s="34"/>
      <c r="K143" s="34"/>
      <c r="L143" s="34"/>
      <c r="M143" s="34"/>
    </row>
    <row r="144" spans="1:13" ht="15" hidden="1">
      <c r="A144" s="89"/>
      <c r="B144" s="54" t="s">
        <v>241</v>
      </c>
      <c r="C144" s="34"/>
      <c r="D144" s="95"/>
      <c r="E144" s="95"/>
      <c r="F144" s="95"/>
      <c r="G144" s="95"/>
      <c r="H144" s="95"/>
      <c r="I144" s="95"/>
      <c r="J144" s="34"/>
      <c r="K144" s="34"/>
      <c r="L144" s="34"/>
      <c r="M144" s="34"/>
    </row>
    <row r="145" spans="1:13" ht="15" hidden="1">
      <c r="A145" s="89"/>
      <c r="B145" s="54" t="s">
        <v>242</v>
      </c>
      <c r="C145" s="34"/>
      <c r="D145" s="95"/>
      <c r="E145" s="95"/>
      <c r="F145" s="95"/>
      <c r="G145" s="95"/>
      <c r="H145" s="95"/>
      <c r="I145" s="95"/>
      <c r="J145" s="34"/>
      <c r="K145" s="34"/>
      <c r="L145" s="34"/>
      <c r="M145" s="34"/>
    </row>
    <row r="146" spans="1:13" ht="15" hidden="1">
      <c r="A146" s="89"/>
      <c r="B146" s="95"/>
      <c r="C146" s="34"/>
      <c r="D146" s="95"/>
      <c r="E146" s="95"/>
      <c r="F146" s="95"/>
      <c r="G146" s="95"/>
      <c r="H146" s="95"/>
      <c r="I146" s="95"/>
      <c r="J146" s="34"/>
      <c r="K146" s="34"/>
      <c r="L146" s="34"/>
      <c r="M146" s="34"/>
    </row>
    <row r="147" spans="1:13" ht="15.75" hidden="1">
      <c r="A147" s="89" t="s">
        <v>186</v>
      </c>
      <c r="B147" s="106" t="s">
        <v>264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5" hidden="1">
      <c r="A148" s="89"/>
      <c r="B148" s="34" t="s">
        <v>243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32" ht="15.75">
      <c r="A149" s="89"/>
      <c r="B149" s="273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</row>
    <row r="150" spans="1:13" ht="15.75">
      <c r="A150" s="89" t="s">
        <v>104</v>
      </c>
      <c r="B150" s="92" t="s">
        <v>265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5">
      <c r="A151" s="89"/>
      <c r="B151" s="34" t="s">
        <v>244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>
      <c r="A152" s="89"/>
      <c r="B152" s="54" t="s">
        <v>245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>
      <c r="A153" s="89"/>
      <c r="B153" s="5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.75">
      <c r="A154" s="89" t="s">
        <v>186</v>
      </c>
      <c r="B154" s="54" t="s">
        <v>266</v>
      </c>
      <c r="C154" s="54"/>
      <c r="D154" s="54"/>
      <c r="E154" s="54"/>
      <c r="F154" s="54"/>
      <c r="G154" s="54"/>
      <c r="H154" s="107"/>
      <c r="I154" s="54"/>
      <c r="J154" s="54"/>
      <c r="K154" s="34"/>
      <c r="L154" s="34"/>
      <c r="M154" s="34"/>
    </row>
    <row r="155" spans="1:13" ht="15">
      <c r="A155" s="89"/>
      <c r="B155" s="54" t="s">
        <v>246</v>
      </c>
      <c r="C155" s="54"/>
      <c r="D155" s="54"/>
      <c r="E155" s="54"/>
      <c r="F155" s="54"/>
      <c r="G155" s="54"/>
      <c r="H155" s="107"/>
      <c r="I155" s="54"/>
      <c r="J155" s="54"/>
      <c r="K155" s="34"/>
      <c r="L155" s="34"/>
      <c r="M155" s="34"/>
    </row>
    <row r="156" spans="1:13" ht="15">
      <c r="A156" s="89"/>
      <c r="B156" s="54"/>
      <c r="C156" s="54"/>
      <c r="D156" s="54"/>
      <c r="E156" s="54"/>
      <c r="F156" s="54"/>
      <c r="G156" s="54"/>
      <c r="H156" s="107"/>
      <c r="I156" s="54"/>
      <c r="J156" s="54"/>
      <c r="K156" s="34"/>
      <c r="L156" s="34"/>
      <c r="M156" s="34"/>
    </row>
    <row r="157" spans="1:13" ht="15">
      <c r="A157" s="89" t="s">
        <v>247</v>
      </c>
      <c r="B157" s="54" t="s">
        <v>248</v>
      </c>
      <c r="C157" s="54"/>
      <c r="D157" s="54"/>
      <c r="E157" s="54"/>
      <c r="F157" s="54"/>
      <c r="G157" s="54"/>
      <c r="H157" s="107"/>
      <c r="I157" s="54"/>
      <c r="J157" s="54"/>
      <c r="K157" s="34"/>
      <c r="L157" s="34"/>
      <c r="M157" s="34"/>
    </row>
    <row r="158" spans="1:13" ht="15">
      <c r="A158" s="89"/>
      <c r="B158" s="54" t="s">
        <v>249</v>
      </c>
      <c r="C158" s="54"/>
      <c r="D158" s="54"/>
      <c r="E158" s="54"/>
      <c r="F158" s="54"/>
      <c r="G158" s="54"/>
      <c r="H158" s="107"/>
      <c r="I158" s="54"/>
      <c r="J158" s="54"/>
      <c r="K158" s="34"/>
      <c r="L158" s="34"/>
      <c r="M158" s="34"/>
    </row>
    <row r="159" spans="1:13" ht="15">
      <c r="A159" s="89"/>
      <c r="B159" s="54" t="s">
        <v>107</v>
      </c>
      <c r="C159" s="54"/>
      <c r="D159" s="54"/>
      <c r="E159" s="54"/>
      <c r="F159" s="54"/>
      <c r="G159" s="54"/>
      <c r="H159" s="107"/>
      <c r="I159" s="54"/>
      <c r="J159" s="54"/>
      <c r="K159" s="34"/>
      <c r="L159" s="34"/>
      <c r="M159" s="34"/>
    </row>
    <row r="160" spans="1:13" ht="15">
      <c r="A160" s="89"/>
      <c r="B160" s="54" t="s">
        <v>250</v>
      </c>
      <c r="C160" s="54"/>
      <c r="D160" s="54"/>
      <c r="E160" s="54"/>
      <c r="F160" s="54"/>
      <c r="G160" s="54"/>
      <c r="H160" s="107"/>
      <c r="I160" s="54"/>
      <c r="J160" s="54"/>
      <c r="K160" s="34"/>
      <c r="L160" s="34"/>
      <c r="M160" s="34"/>
    </row>
    <row r="161" spans="1:13" ht="15">
      <c r="A161" s="89"/>
      <c r="B161" s="54" t="s">
        <v>251</v>
      </c>
      <c r="C161" s="54"/>
      <c r="D161" s="54"/>
      <c r="E161" s="54"/>
      <c r="F161" s="54"/>
      <c r="G161" s="54"/>
      <c r="H161" s="107"/>
      <c r="I161" s="54"/>
      <c r="J161" s="54"/>
      <c r="K161" s="34"/>
      <c r="L161" s="34"/>
      <c r="M161" s="34"/>
    </row>
    <row r="162" spans="1:13" ht="15">
      <c r="A162" s="89"/>
      <c r="B162" s="54" t="s">
        <v>252</v>
      </c>
      <c r="C162" s="54"/>
      <c r="D162" s="54"/>
      <c r="E162" s="54"/>
      <c r="F162" s="54"/>
      <c r="G162" s="54"/>
      <c r="H162" s="107"/>
      <c r="I162" s="54"/>
      <c r="J162" s="54"/>
      <c r="K162" s="34"/>
      <c r="L162" s="34"/>
      <c r="M162" s="34"/>
    </row>
    <row r="163" spans="1:13" ht="15">
      <c r="A163" s="89"/>
      <c r="B163" s="54" t="s">
        <v>253</v>
      </c>
      <c r="C163" s="54"/>
      <c r="D163" s="54"/>
      <c r="E163" s="54"/>
      <c r="F163" s="54"/>
      <c r="G163" s="54"/>
      <c r="H163" s="107"/>
      <c r="I163" s="54"/>
      <c r="J163" s="54"/>
      <c r="K163" s="34"/>
      <c r="L163" s="34"/>
      <c r="M163" s="34"/>
    </row>
    <row r="164" spans="1:13" ht="15">
      <c r="A164" s="89"/>
      <c r="B164" s="54" t="s">
        <v>254</v>
      </c>
      <c r="C164" s="54"/>
      <c r="D164" s="54"/>
      <c r="E164" s="54"/>
      <c r="F164" s="54"/>
      <c r="G164" s="54"/>
      <c r="H164" s="107"/>
      <c r="I164" s="54"/>
      <c r="J164" s="54"/>
      <c r="K164" s="34"/>
      <c r="L164" s="34"/>
      <c r="M164" s="34"/>
    </row>
    <row r="165" spans="1:13" ht="15">
      <c r="A165" s="89"/>
      <c r="B165" s="54" t="s">
        <v>255</v>
      </c>
      <c r="C165" s="54"/>
      <c r="D165" s="54"/>
      <c r="E165" s="54"/>
      <c r="F165" s="54"/>
      <c r="G165" s="54"/>
      <c r="H165" s="107"/>
      <c r="I165" s="54"/>
      <c r="J165" s="54"/>
      <c r="K165" s="34"/>
      <c r="L165" s="34"/>
      <c r="M165" s="34"/>
    </row>
    <row r="166" spans="1:13" ht="15">
      <c r="A166" s="89"/>
      <c r="B166" s="54"/>
      <c r="C166" s="54"/>
      <c r="D166" s="54"/>
      <c r="E166" s="54"/>
      <c r="F166" s="54"/>
      <c r="G166" s="54"/>
      <c r="H166" s="107"/>
      <c r="I166" s="54"/>
      <c r="J166" s="54"/>
      <c r="K166" s="34"/>
      <c r="L166" s="34"/>
      <c r="M166" s="34"/>
    </row>
    <row r="167" spans="1:13" ht="15.75">
      <c r="A167" s="89" t="s">
        <v>256</v>
      </c>
      <c r="B167" s="108" t="s">
        <v>187</v>
      </c>
      <c r="C167" s="54"/>
      <c r="D167" s="54"/>
      <c r="E167" s="54"/>
      <c r="F167" s="54"/>
      <c r="G167" s="54"/>
      <c r="H167" s="107"/>
      <c r="I167" s="54"/>
      <c r="J167" s="54"/>
      <c r="K167" s="34"/>
      <c r="L167" s="34"/>
      <c r="M167" s="34"/>
    </row>
    <row r="168" spans="1:13" ht="15">
      <c r="A168" s="89"/>
      <c r="B168" s="54"/>
      <c r="C168" s="54"/>
      <c r="D168" s="54"/>
      <c r="E168" s="54"/>
      <c r="F168" s="54"/>
      <c r="G168" s="54"/>
      <c r="H168" s="107"/>
      <c r="I168" s="54"/>
      <c r="J168" s="54"/>
      <c r="K168" s="34"/>
      <c r="L168" s="34"/>
      <c r="M168" s="34"/>
    </row>
    <row r="169" spans="1:13" ht="15.75">
      <c r="A169" s="89"/>
      <c r="B169" s="54" t="s">
        <v>267</v>
      </c>
      <c r="C169" s="54"/>
      <c r="D169" s="54"/>
      <c r="E169" s="54"/>
      <c r="F169" s="54"/>
      <c r="G169" s="54"/>
      <c r="H169" s="107"/>
      <c r="I169" s="54"/>
      <c r="J169" s="54"/>
      <c r="K169" s="34"/>
      <c r="L169" s="34"/>
      <c r="M169" s="34"/>
    </row>
    <row r="170" spans="1:13" ht="15">
      <c r="A170" s="89"/>
      <c r="B170" s="54" t="s">
        <v>257</v>
      </c>
      <c r="C170" s="54"/>
      <c r="D170" s="54"/>
      <c r="E170" s="54"/>
      <c r="F170" s="54"/>
      <c r="G170" s="54"/>
      <c r="H170" s="107"/>
      <c r="I170" s="54"/>
      <c r="J170" s="54"/>
      <c r="K170" s="34"/>
      <c r="L170" s="34"/>
      <c r="M170" s="34"/>
    </row>
    <row r="171" spans="1:13" ht="15">
      <c r="A171" s="89"/>
      <c r="B171" s="54"/>
      <c r="C171" s="54"/>
      <c r="D171" s="54"/>
      <c r="E171" s="54"/>
      <c r="F171" s="54"/>
      <c r="G171" s="54"/>
      <c r="H171" s="107"/>
      <c r="I171" s="54"/>
      <c r="J171" s="54"/>
      <c r="K171" s="34"/>
      <c r="L171" s="34"/>
      <c r="M171" s="34"/>
    </row>
    <row r="172" spans="1:13" s="18" customFormat="1" ht="15.75">
      <c r="A172" s="82"/>
      <c r="B172" s="24" t="s">
        <v>268</v>
      </c>
      <c r="K172" s="24"/>
      <c r="L172" s="24"/>
      <c r="M172" s="24"/>
    </row>
    <row r="173" spans="1:13" s="18" customFormat="1" ht="15">
      <c r="A173" s="82"/>
      <c r="B173" s="24" t="s">
        <v>258</v>
      </c>
      <c r="K173" s="24"/>
      <c r="L173" s="24"/>
      <c r="M173" s="24"/>
    </row>
    <row r="174" spans="1:13" s="18" customFormat="1" ht="15">
      <c r="A174" s="82"/>
      <c r="B174" s="24"/>
      <c r="K174" s="24"/>
      <c r="L174" s="24"/>
      <c r="M174" s="24"/>
    </row>
    <row r="175" spans="1:13" s="18" customFormat="1" ht="15">
      <c r="A175" s="82"/>
      <c r="B175" s="24"/>
      <c r="K175" s="24"/>
      <c r="L175" s="24"/>
      <c r="M175" s="24"/>
    </row>
    <row r="176" spans="1:13" s="18" customFormat="1" ht="15">
      <c r="A176" s="82"/>
      <c r="B176" s="24"/>
      <c r="K176" s="24"/>
      <c r="L176" s="24"/>
      <c r="M176" s="24"/>
    </row>
    <row r="177" spans="1:13" s="18" customFormat="1" ht="15">
      <c r="A177" s="82"/>
      <c r="B177" s="24"/>
      <c r="K177" s="24"/>
      <c r="L177" s="24"/>
      <c r="M177" s="24"/>
    </row>
    <row r="178" spans="2:13" ht="15">
      <c r="B178" t="s">
        <v>259</v>
      </c>
      <c r="K178" s="34"/>
      <c r="L178" s="34"/>
      <c r="M178" s="34"/>
    </row>
    <row r="179" spans="1:10" ht="15.75">
      <c r="A179" s="85"/>
      <c r="B179" s="87"/>
      <c r="C179" s="88"/>
      <c r="D179" s="88"/>
      <c r="E179" s="88"/>
      <c r="F179" s="88"/>
      <c r="G179" s="88"/>
      <c r="H179" s="88"/>
      <c r="I179" s="88"/>
      <c r="J179" s="34"/>
    </row>
    <row r="180" spans="1:10" ht="15">
      <c r="A180" s="85"/>
      <c r="B180" s="88"/>
      <c r="C180" s="109"/>
      <c r="D180" s="109"/>
      <c r="E180" s="109"/>
      <c r="F180" s="109"/>
      <c r="G180" s="109"/>
      <c r="H180" s="109"/>
      <c r="I180" s="109"/>
      <c r="J180" s="86"/>
    </row>
    <row r="181" spans="1:10" ht="15.75">
      <c r="A181" s="85"/>
      <c r="B181" s="110" t="s">
        <v>260</v>
      </c>
      <c r="C181" s="109"/>
      <c r="D181" s="109"/>
      <c r="E181" s="109"/>
      <c r="F181" s="109"/>
      <c r="G181" s="109"/>
      <c r="H181" s="109"/>
      <c r="I181" s="109"/>
      <c r="J181" s="86"/>
    </row>
    <row r="182" spans="1:10" ht="15">
      <c r="A182" s="89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 hidden="1">
      <c r="A183" s="89"/>
      <c r="B183" s="92" t="s">
        <v>261</v>
      </c>
      <c r="C183" s="34"/>
      <c r="D183" s="34"/>
      <c r="E183" s="34"/>
      <c r="F183" s="34"/>
      <c r="G183" s="34"/>
      <c r="H183" s="34"/>
      <c r="I183" s="34"/>
      <c r="J183" s="34"/>
    </row>
    <row r="184" spans="1:10" ht="15.75" hidden="1">
      <c r="A184" s="89"/>
      <c r="B184" s="90" t="s">
        <v>262</v>
      </c>
      <c r="C184" s="34"/>
      <c r="D184" s="91"/>
      <c r="E184" s="34"/>
      <c r="F184" s="34"/>
      <c r="G184" s="34"/>
      <c r="H184" s="34"/>
      <c r="I184" s="34"/>
      <c r="J184" s="34"/>
    </row>
    <row r="185" spans="1:10" ht="15.75">
      <c r="A185" s="89"/>
      <c r="B185" s="90"/>
      <c r="C185" s="34"/>
      <c r="D185" s="91"/>
      <c r="E185" s="34"/>
      <c r="F185" s="34"/>
      <c r="G185" s="34"/>
      <c r="H185" s="34"/>
      <c r="I185" s="34"/>
      <c r="J185" s="34"/>
    </row>
    <row r="186" spans="1:10" ht="15.75">
      <c r="A186" s="89"/>
      <c r="B186" s="90"/>
      <c r="C186" s="34"/>
      <c r="D186" s="91"/>
      <c r="E186" s="34"/>
      <c r="F186" s="34"/>
      <c r="G186" s="34"/>
      <c r="H186" s="34"/>
      <c r="I186" s="34"/>
      <c r="J186" s="34"/>
    </row>
    <row r="187" spans="1:10" ht="15.75">
      <c r="A187" s="89"/>
      <c r="B187" s="90"/>
      <c r="C187" s="34"/>
      <c r="D187" s="91"/>
      <c r="E187" s="34"/>
      <c r="F187" s="34"/>
      <c r="G187" s="34"/>
      <c r="H187" s="34"/>
      <c r="I187" s="34"/>
      <c r="J187" s="34"/>
    </row>
    <row r="188" spans="1:10" ht="15.75">
      <c r="A188" s="89"/>
      <c r="B188" s="90"/>
      <c r="C188" s="34"/>
      <c r="D188" s="91"/>
      <c r="E188" s="34"/>
      <c r="F188" s="34"/>
      <c r="G188" s="34"/>
      <c r="H188" s="34"/>
      <c r="I188" s="34"/>
      <c r="J188" s="34"/>
    </row>
    <row r="189" spans="1:13" ht="15">
      <c r="A189" s="89"/>
      <c r="B189" s="5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5">
      <c r="A190" s="8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5">
      <c r="A191" s="89"/>
      <c r="B191" s="54"/>
      <c r="C191" s="54"/>
      <c r="D191" s="54"/>
      <c r="E191" s="54"/>
      <c r="F191" s="54"/>
      <c r="G191" s="107"/>
      <c r="H191" s="54"/>
      <c r="I191" s="54"/>
      <c r="J191" s="54"/>
      <c r="K191" s="54"/>
      <c r="L191" s="54"/>
      <c r="M191" s="54"/>
    </row>
    <row r="192" spans="1:13" ht="15">
      <c r="A192" s="89"/>
      <c r="B192" s="54"/>
      <c r="C192" s="54"/>
      <c r="D192" s="54"/>
      <c r="E192" s="54"/>
      <c r="F192" s="54"/>
      <c r="G192" s="107"/>
      <c r="H192" s="54"/>
      <c r="I192" s="54"/>
      <c r="J192" s="54"/>
      <c r="K192" s="54"/>
      <c r="L192" s="54"/>
      <c r="M192" s="54"/>
    </row>
    <row r="193" spans="1:13" ht="15">
      <c r="A193" s="89"/>
      <c r="C193" s="54"/>
      <c r="D193" s="54"/>
      <c r="E193" s="54"/>
      <c r="F193" s="54"/>
      <c r="G193" s="107"/>
      <c r="H193" s="54"/>
      <c r="I193" s="54"/>
      <c r="J193" s="54"/>
      <c r="K193" s="54"/>
      <c r="L193" s="54"/>
      <c r="M193" s="54"/>
    </row>
    <row r="194" spans="1:13" ht="15">
      <c r="A194" s="89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1:13" ht="15">
      <c r="A195" s="85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8" ht="12.75">
      <c r="B198" s="12"/>
    </row>
    <row r="199" ht="12.75">
      <c r="B199" s="12"/>
    </row>
    <row r="200" ht="12.75">
      <c r="B200" s="12"/>
    </row>
  </sheetData>
  <mergeCells count="15">
    <mergeCell ref="B107:J107"/>
    <mergeCell ref="B149:AF149"/>
    <mergeCell ref="K5:L5"/>
    <mergeCell ref="B6:L6"/>
    <mergeCell ref="B92:I92"/>
    <mergeCell ref="B106:J106"/>
    <mergeCell ref="K2:L2"/>
    <mergeCell ref="B3:J3"/>
    <mergeCell ref="K3:L3"/>
    <mergeCell ref="B4:J4"/>
    <mergeCell ref="K4:L4"/>
    <mergeCell ref="B1:J1"/>
    <mergeCell ref="B2:J2"/>
    <mergeCell ref="B5:J5"/>
    <mergeCell ref="C13:G13"/>
  </mergeCells>
  <printOptions/>
  <pageMargins left="0.92" right="0" top="0.33" bottom="0" header="0.5" footer="0.25"/>
  <pageSetup horizontalDpi="600" verticalDpi="600" orientation="portrait" scale="49" r:id="rId1"/>
  <rowBreaks count="1" manualBreakCount="1">
    <brk id="10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7:Z154"/>
  <sheetViews>
    <sheetView tabSelected="1" zoomScale="75" zoomScaleNormal="75" workbookViewId="0" topLeftCell="A1">
      <selection activeCell="B11" sqref="B11:G11"/>
    </sheetView>
  </sheetViews>
  <sheetFormatPr defaultColWidth="9.140625" defaultRowHeight="12.75"/>
  <cols>
    <col min="2" max="2" width="52.140625" style="0" customWidth="1"/>
    <col min="3" max="3" width="15.7109375" style="0" customWidth="1"/>
    <col min="4" max="4" width="16.7109375" style="0" customWidth="1"/>
    <col min="5" max="5" width="14.7109375" style="0" customWidth="1"/>
    <col min="6" max="6" width="18.28125" style="0" customWidth="1"/>
    <col min="7" max="7" width="17.140625" style="0" customWidth="1"/>
  </cols>
  <sheetData>
    <row r="7" spans="1:2" ht="18.75">
      <c r="A7" s="260" t="s">
        <v>389</v>
      </c>
      <c r="B7" s="260"/>
    </row>
    <row r="8" spans="1:2" ht="18.75">
      <c r="A8" s="261" t="s">
        <v>390</v>
      </c>
      <c r="B8" s="261"/>
    </row>
    <row r="9" ht="12.75">
      <c r="G9" s="1" t="s">
        <v>0</v>
      </c>
    </row>
    <row r="10" spans="2:7" ht="15.75">
      <c r="B10" s="270" t="s">
        <v>1</v>
      </c>
      <c r="C10" s="270"/>
      <c r="D10" s="270"/>
      <c r="E10" s="270"/>
      <c r="F10" s="270"/>
      <c r="G10" s="270"/>
    </row>
    <row r="11" spans="2:7" ht="15.75">
      <c r="B11" s="270" t="s">
        <v>2</v>
      </c>
      <c r="C11" s="270"/>
      <c r="D11" s="270"/>
      <c r="E11" s="270"/>
      <c r="F11" s="270"/>
      <c r="G11" s="270"/>
    </row>
    <row r="12" spans="2:7" ht="15.75">
      <c r="B12" s="270" t="s">
        <v>3</v>
      </c>
      <c r="C12" s="270"/>
      <c r="D12" s="270"/>
      <c r="E12" s="270"/>
      <c r="F12" s="270"/>
      <c r="G12" s="270"/>
    </row>
    <row r="13" spans="2:7" ht="15.75">
      <c r="B13" s="270" t="s">
        <v>4</v>
      </c>
      <c r="C13" s="270"/>
      <c r="D13" s="270"/>
      <c r="E13" s="270"/>
      <c r="F13" s="270"/>
      <c r="G13" s="270"/>
    </row>
    <row r="14" spans="2:7" ht="15.75">
      <c r="B14" s="270" t="s">
        <v>5</v>
      </c>
      <c r="C14" s="270"/>
      <c r="D14" s="270"/>
      <c r="E14" s="270"/>
      <c r="F14" s="270"/>
      <c r="G14" s="270"/>
    </row>
    <row r="15" spans="2:7" ht="15.75">
      <c r="B15" s="2"/>
      <c r="C15" s="2"/>
      <c r="D15" s="2"/>
      <c r="E15" s="2"/>
      <c r="F15" s="2"/>
      <c r="G15" s="2"/>
    </row>
    <row r="16" spans="2:7" ht="15.75">
      <c r="B16" s="2"/>
      <c r="C16" s="2"/>
      <c r="D16" s="2"/>
      <c r="E16" s="2"/>
      <c r="F16" s="2"/>
      <c r="G16" s="2"/>
    </row>
    <row r="17" spans="2:7" ht="16.5">
      <c r="B17" s="4" t="s">
        <v>6</v>
      </c>
      <c r="C17" s="2"/>
      <c r="D17" s="2"/>
      <c r="E17" s="2"/>
      <c r="F17" s="2"/>
      <c r="G17" s="2"/>
    </row>
    <row r="18" spans="2:7" ht="16.5">
      <c r="B18" s="4" t="s">
        <v>7</v>
      </c>
      <c r="C18" s="2"/>
      <c r="D18" s="2"/>
      <c r="E18" s="2"/>
      <c r="F18" s="2"/>
      <c r="G18" s="2"/>
    </row>
    <row r="19" spans="2:7" ht="16.5">
      <c r="B19" s="4" t="s">
        <v>8</v>
      </c>
      <c r="C19" s="2"/>
      <c r="D19" s="2"/>
      <c r="E19" s="2"/>
      <c r="F19" s="2"/>
      <c r="G19" s="2"/>
    </row>
    <row r="20" spans="2:7" ht="17.25">
      <c r="B20" s="5" t="s">
        <v>9</v>
      </c>
      <c r="C20" s="2"/>
      <c r="D20" s="2"/>
      <c r="E20" s="2"/>
      <c r="F20" s="2"/>
      <c r="G20" s="2"/>
    </row>
    <row r="21" spans="2:7" ht="17.25">
      <c r="B21" s="5" t="s">
        <v>10</v>
      </c>
      <c r="C21" s="2"/>
      <c r="D21" s="2"/>
      <c r="E21" s="2"/>
      <c r="F21" s="2"/>
      <c r="G21" s="2"/>
    </row>
    <row r="22" spans="2:7" ht="15.75">
      <c r="B22" s="2"/>
      <c r="C22" s="279" t="s">
        <v>11</v>
      </c>
      <c r="D22" s="279"/>
      <c r="E22" s="279"/>
      <c r="F22" s="279"/>
      <c r="G22" s="279"/>
    </row>
    <row r="23" spans="2:7" ht="12.75">
      <c r="B23" s="7"/>
      <c r="C23" s="7"/>
      <c r="D23" s="7"/>
      <c r="E23" s="7"/>
      <c r="F23" s="7"/>
      <c r="G23" s="7"/>
    </row>
    <row r="24" spans="3:7" ht="15">
      <c r="C24" s="8" t="s">
        <v>12</v>
      </c>
      <c r="D24" s="8" t="s">
        <v>13</v>
      </c>
      <c r="E24" s="8" t="s">
        <v>349</v>
      </c>
      <c r="F24" s="8" t="s">
        <v>14</v>
      </c>
      <c r="G24" s="8" t="s">
        <v>15</v>
      </c>
    </row>
    <row r="25" ht="15">
      <c r="B25" s="9" t="s">
        <v>16</v>
      </c>
    </row>
    <row r="26" ht="12.75">
      <c r="B26" s="12" t="s">
        <v>17</v>
      </c>
    </row>
    <row r="27" spans="2:7" ht="12.75">
      <c r="B27" s="10" t="s">
        <v>18</v>
      </c>
      <c r="C27" s="11">
        <v>1</v>
      </c>
      <c r="D27" s="11">
        <v>330329</v>
      </c>
      <c r="E27" s="11">
        <v>496</v>
      </c>
      <c r="F27" s="11">
        <v>206612</v>
      </c>
      <c r="G27" s="11">
        <f>SUM(C27:F27)</f>
        <v>537438</v>
      </c>
    </row>
    <row r="28" spans="2:7" ht="12.75">
      <c r="B28" t="s">
        <v>19</v>
      </c>
      <c r="C28" s="11">
        <v>5439</v>
      </c>
      <c r="D28" s="11">
        <v>243137</v>
      </c>
      <c r="E28" s="11">
        <v>32789</v>
      </c>
      <c r="F28" s="11">
        <v>860822</v>
      </c>
      <c r="G28" s="11">
        <f>SUM(C28:F28)</f>
        <v>1142187</v>
      </c>
    </row>
    <row r="29" spans="2:7" ht="12.75">
      <c r="B29" t="s">
        <v>20</v>
      </c>
      <c r="C29" s="11">
        <v>14523</v>
      </c>
      <c r="D29" s="11">
        <v>379146</v>
      </c>
      <c r="E29" s="11">
        <v>60067</v>
      </c>
      <c r="F29" s="11">
        <v>191818</v>
      </c>
      <c r="G29" s="11">
        <f>SUM(C29:F29)</f>
        <v>645554</v>
      </c>
    </row>
    <row r="30" spans="2:7" ht="12.75">
      <c r="B3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f>SUM(C30:F30)</f>
        <v>0</v>
      </c>
    </row>
    <row r="31" spans="2:7" ht="12.75">
      <c r="B31" t="s">
        <v>22</v>
      </c>
      <c r="C31" s="11">
        <v>0</v>
      </c>
      <c r="D31" s="11">
        <v>4177496</v>
      </c>
      <c r="E31" s="11">
        <v>26547</v>
      </c>
      <c r="F31" s="11">
        <v>4800234</v>
      </c>
      <c r="G31" s="11">
        <f>SUM(C31:F31)</f>
        <v>9004277</v>
      </c>
    </row>
    <row r="32" spans="2:7" ht="12.75">
      <c r="B32" s="12" t="s">
        <v>23</v>
      </c>
      <c r="G32" s="11"/>
    </row>
    <row r="33" spans="2:7" ht="12.75">
      <c r="B33" t="s">
        <v>24</v>
      </c>
      <c r="G33" s="11"/>
    </row>
    <row r="34" spans="2:7" ht="12.75">
      <c r="B34" t="s">
        <v>25</v>
      </c>
      <c r="C34" s="11">
        <v>65667</v>
      </c>
      <c r="D34" s="11">
        <v>3202223</v>
      </c>
      <c r="E34" s="11">
        <v>555000</v>
      </c>
      <c r="F34" s="11">
        <v>3368545</v>
      </c>
      <c r="G34" s="11">
        <f aca="true" t="shared" si="0" ref="G34:G39">SUM(C34:F34)</f>
        <v>7191435</v>
      </c>
    </row>
    <row r="35" spans="2:7" ht="12.75">
      <c r="B35" t="s">
        <v>26</v>
      </c>
      <c r="C35" s="11">
        <v>0</v>
      </c>
      <c r="D35" s="11">
        <v>1865976</v>
      </c>
      <c r="E35" s="11">
        <v>0</v>
      </c>
      <c r="F35" s="11">
        <v>1652786</v>
      </c>
      <c r="G35" s="11">
        <f t="shared" si="0"/>
        <v>3518762</v>
      </c>
    </row>
    <row r="36" spans="2:7" ht="12.75">
      <c r="B36" t="s">
        <v>27</v>
      </c>
      <c r="C36" s="11">
        <v>0</v>
      </c>
      <c r="D36" s="11">
        <v>0</v>
      </c>
      <c r="E36" s="11">
        <v>0</v>
      </c>
      <c r="F36" s="11">
        <v>0</v>
      </c>
      <c r="G36" s="11">
        <f t="shared" si="0"/>
        <v>0</v>
      </c>
    </row>
    <row r="37" spans="2:7" ht="12.75">
      <c r="B37" t="s">
        <v>28</v>
      </c>
      <c r="C37" s="11">
        <v>0</v>
      </c>
      <c r="D37" s="11">
        <v>380000</v>
      </c>
      <c r="E37" s="11">
        <v>125000</v>
      </c>
      <c r="F37" s="11">
        <v>0</v>
      </c>
      <c r="G37" s="11">
        <f t="shared" si="0"/>
        <v>505000</v>
      </c>
    </row>
    <row r="38" spans="2:7" ht="12.75">
      <c r="B38" t="s">
        <v>29</v>
      </c>
      <c r="C38" s="11">
        <v>0</v>
      </c>
      <c r="D38" s="11">
        <v>3484853</v>
      </c>
      <c r="E38" s="11">
        <v>0</v>
      </c>
      <c r="F38" s="11">
        <v>224710</v>
      </c>
      <c r="G38" s="11">
        <f t="shared" si="0"/>
        <v>3709563</v>
      </c>
    </row>
    <row r="39" spans="2:7" ht="12.75">
      <c r="B39" t="s">
        <v>30</v>
      </c>
      <c r="C39" s="11">
        <v>0</v>
      </c>
      <c r="D39" s="11">
        <v>277200</v>
      </c>
      <c r="E39" s="11">
        <v>0</v>
      </c>
      <c r="F39" s="11">
        <v>112563</v>
      </c>
      <c r="G39" s="11">
        <f t="shared" si="0"/>
        <v>389763</v>
      </c>
    </row>
    <row r="40" spans="2:7" ht="12.75">
      <c r="B40" t="s">
        <v>31</v>
      </c>
      <c r="C40" s="11"/>
      <c r="D40" s="11"/>
      <c r="E40" s="11"/>
      <c r="F40" s="11"/>
      <c r="G40" s="11"/>
    </row>
    <row r="41" spans="2:7" ht="12.75">
      <c r="B41" t="s">
        <v>32</v>
      </c>
      <c r="C41" s="11">
        <v>0</v>
      </c>
      <c r="D41" s="11">
        <v>0</v>
      </c>
      <c r="E41" s="11">
        <v>0</v>
      </c>
      <c r="F41" s="11">
        <v>0</v>
      </c>
      <c r="G41" s="11">
        <f aca="true" t="shared" si="1" ref="G41:G48">SUM(C41:F41)</f>
        <v>0</v>
      </c>
    </row>
    <row r="42" spans="2:7" ht="12.75">
      <c r="B42" t="s">
        <v>33</v>
      </c>
      <c r="C42" s="11">
        <v>52737</v>
      </c>
      <c r="D42" s="11">
        <v>7699978</v>
      </c>
      <c r="E42" s="11">
        <v>1020000</v>
      </c>
      <c r="F42" s="11">
        <v>5332139</v>
      </c>
      <c r="G42" s="11">
        <f t="shared" si="1"/>
        <v>14104854</v>
      </c>
    </row>
    <row r="43" spans="2:7" ht="12.75">
      <c r="B43" s="12" t="s">
        <v>362</v>
      </c>
      <c r="C43" s="11">
        <v>896465</v>
      </c>
      <c r="D43" s="11">
        <v>11282458</v>
      </c>
      <c r="E43" s="11">
        <v>2985614</v>
      </c>
      <c r="F43" s="11">
        <v>9199605</v>
      </c>
      <c r="G43" s="11">
        <f t="shared" si="1"/>
        <v>24364142</v>
      </c>
    </row>
    <row r="44" spans="2:7" ht="12.75">
      <c r="B44" s="12" t="s">
        <v>34</v>
      </c>
      <c r="C44" s="11">
        <v>32871</v>
      </c>
      <c r="D44" s="11">
        <v>1372492</v>
      </c>
      <c r="E44" s="11">
        <v>279421</v>
      </c>
      <c r="F44" s="11">
        <v>902201</v>
      </c>
      <c r="G44" s="11">
        <f t="shared" si="1"/>
        <v>2586985</v>
      </c>
    </row>
    <row r="45" spans="2:7" ht="12.75">
      <c r="B45" s="12" t="s">
        <v>35</v>
      </c>
      <c r="C45" s="11">
        <v>598</v>
      </c>
      <c r="D45" s="11">
        <v>886031</v>
      </c>
      <c r="E45" s="11">
        <v>29524</v>
      </c>
      <c r="F45" s="11">
        <v>727155</v>
      </c>
      <c r="G45" s="11">
        <f t="shared" si="1"/>
        <v>1643308</v>
      </c>
    </row>
    <row r="46" spans="2:7" ht="12.75">
      <c r="B46" s="12" t="s">
        <v>36</v>
      </c>
      <c r="C46" s="11">
        <v>757</v>
      </c>
      <c r="D46" s="11">
        <v>44063</v>
      </c>
      <c r="E46" s="11">
        <v>15869</v>
      </c>
      <c r="F46" s="11">
        <v>323658</v>
      </c>
      <c r="G46" s="11">
        <f t="shared" si="1"/>
        <v>384347</v>
      </c>
    </row>
    <row r="47" spans="2:7" ht="12.75">
      <c r="B47" s="12" t="s">
        <v>361</v>
      </c>
      <c r="C47" s="11">
        <v>0</v>
      </c>
      <c r="D47" s="11">
        <v>61168</v>
      </c>
      <c r="E47" s="11">
        <v>0</v>
      </c>
      <c r="F47" s="11">
        <v>0</v>
      </c>
      <c r="G47" s="11">
        <f t="shared" si="1"/>
        <v>61168</v>
      </c>
    </row>
    <row r="48" spans="2:7" ht="15.75" thickBot="1">
      <c r="B48" s="13" t="s">
        <v>37</v>
      </c>
      <c r="C48" s="14">
        <f>SUM(C27:C47)</f>
        <v>1069058</v>
      </c>
      <c r="D48" s="14">
        <f>SUM(D27:D47)</f>
        <v>35686550</v>
      </c>
      <c r="E48" s="14">
        <f>SUM(E27:E47)</f>
        <v>5130327</v>
      </c>
      <c r="F48" s="14">
        <f>SUM(F27:F47)</f>
        <v>27902848</v>
      </c>
      <c r="G48" s="14">
        <f t="shared" si="1"/>
        <v>69788783</v>
      </c>
    </row>
    <row r="49" ht="13.5" thickTop="1"/>
    <row r="50" ht="15">
      <c r="B50" s="9" t="s">
        <v>38</v>
      </c>
    </row>
    <row r="51" spans="2:7" ht="12.75">
      <c r="B51" s="12" t="s">
        <v>39</v>
      </c>
      <c r="C51" s="11">
        <v>565272</v>
      </c>
      <c r="D51" s="11">
        <v>24321564</v>
      </c>
      <c r="E51" s="11">
        <v>3269696</v>
      </c>
      <c r="F51" s="11">
        <v>23411483</v>
      </c>
      <c r="G51" s="11">
        <f>SUM(C51:F51)</f>
        <v>51568015</v>
      </c>
    </row>
    <row r="52" spans="2:7" ht="12.75">
      <c r="B52" s="12" t="s">
        <v>40</v>
      </c>
      <c r="C52" s="11">
        <v>0</v>
      </c>
      <c r="D52" s="11">
        <v>0</v>
      </c>
      <c r="E52" s="11">
        <v>0</v>
      </c>
      <c r="F52" s="11">
        <v>0</v>
      </c>
      <c r="G52" s="11">
        <f>SUM(C52:F52)</f>
        <v>0</v>
      </c>
    </row>
    <row r="53" spans="2:7" ht="12.75">
      <c r="B53" s="12" t="s">
        <v>41</v>
      </c>
      <c r="G53" s="11"/>
    </row>
    <row r="54" spans="2:7" ht="12.75">
      <c r="B54" t="s">
        <v>42</v>
      </c>
      <c r="C54" s="11">
        <v>170714</v>
      </c>
      <c r="D54" s="11">
        <v>0</v>
      </c>
      <c r="E54" s="11">
        <v>0</v>
      </c>
      <c r="F54" s="11">
        <v>0</v>
      </c>
      <c r="G54" s="11">
        <f>SUM(C54:F54)</f>
        <v>170714</v>
      </c>
    </row>
    <row r="55" spans="2:7" ht="12.75">
      <c r="B55" t="s">
        <v>43</v>
      </c>
      <c r="C55" s="11">
        <v>35092</v>
      </c>
      <c r="D55" s="11">
        <v>665854</v>
      </c>
      <c r="E55" s="11">
        <v>91820</v>
      </c>
      <c r="F55" s="11">
        <v>568187</v>
      </c>
      <c r="G55" s="11">
        <f>SUM(C55:F55)</f>
        <v>1360953</v>
      </c>
    </row>
    <row r="56" spans="2:7" ht="12.75">
      <c r="B56" t="s">
        <v>44</v>
      </c>
      <c r="C56" s="11">
        <v>0</v>
      </c>
      <c r="D56" s="11">
        <v>0</v>
      </c>
      <c r="E56" s="11">
        <v>0</v>
      </c>
      <c r="F56" s="11">
        <v>0</v>
      </c>
      <c r="G56" s="11">
        <f>SUM(C56:F56)</f>
        <v>0</v>
      </c>
    </row>
    <row r="57" spans="2:7" ht="12.75">
      <c r="B57" t="s">
        <v>45</v>
      </c>
      <c r="C57" s="11">
        <v>0</v>
      </c>
      <c r="D57" s="11">
        <v>11163</v>
      </c>
      <c r="E57" s="11">
        <v>0</v>
      </c>
      <c r="F57" s="11">
        <v>887250</v>
      </c>
      <c r="G57" s="11">
        <f>SUM(C57:F57)</f>
        <v>898413</v>
      </c>
    </row>
    <row r="58" spans="2:7" ht="12.75">
      <c r="B58" t="s">
        <v>46</v>
      </c>
      <c r="C58" s="11">
        <v>0</v>
      </c>
      <c r="D58" s="11">
        <v>131741</v>
      </c>
      <c r="E58" s="11">
        <v>0</v>
      </c>
      <c r="F58" s="11">
        <v>0</v>
      </c>
      <c r="G58" s="11">
        <f>SUM(C58:F58)</f>
        <v>131741</v>
      </c>
    </row>
    <row r="59" spans="2:7" ht="12.75">
      <c r="B59" s="12" t="s">
        <v>47</v>
      </c>
      <c r="C59" s="11"/>
      <c r="D59" s="11"/>
      <c r="E59" s="11"/>
      <c r="F59" s="11"/>
      <c r="G59" s="11"/>
    </row>
    <row r="60" spans="2:7" ht="12.75">
      <c r="B60" t="s">
        <v>48</v>
      </c>
      <c r="C60" s="11">
        <v>18748</v>
      </c>
      <c r="D60" s="11">
        <v>557376</v>
      </c>
      <c r="E60" s="11">
        <v>66659</v>
      </c>
      <c r="F60" s="11">
        <v>374187</v>
      </c>
      <c r="G60" s="11">
        <f>SUM(C60:F60)</f>
        <v>1016970</v>
      </c>
    </row>
    <row r="61" spans="2:7" ht="12.75">
      <c r="B61" t="s">
        <v>49</v>
      </c>
      <c r="C61" s="11">
        <v>23418</v>
      </c>
      <c r="D61" s="11">
        <v>481943</v>
      </c>
      <c r="E61" s="11">
        <v>9368</v>
      </c>
      <c r="F61" s="11">
        <v>164135</v>
      </c>
      <c r="G61" s="11">
        <f>SUM(C61:F61)</f>
        <v>678864</v>
      </c>
    </row>
    <row r="62" spans="2:7" ht="12.75">
      <c r="B62" t="s">
        <v>50</v>
      </c>
      <c r="C62" s="11">
        <v>2431</v>
      </c>
      <c r="D62" s="11">
        <v>847946</v>
      </c>
      <c r="E62" s="11">
        <v>22807</v>
      </c>
      <c r="F62" s="11">
        <v>247384</v>
      </c>
      <c r="G62" s="11">
        <f>SUM(C62:F62)</f>
        <v>1120568</v>
      </c>
    </row>
    <row r="63" spans="2:7" ht="12.75">
      <c r="B63" s="12" t="s">
        <v>145</v>
      </c>
      <c r="C63" s="11">
        <v>0</v>
      </c>
      <c r="D63" s="11">
        <v>61168</v>
      </c>
      <c r="E63" s="11">
        <v>0</v>
      </c>
      <c r="F63" s="11">
        <v>0</v>
      </c>
      <c r="G63" s="11">
        <f>SUM(C63:F63)</f>
        <v>61168</v>
      </c>
    </row>
    <row r="64" spans="2:7" ht="15.75" thickBot="1">
      <c r="B64" s="13" t="s">
        <v>51</v>
      </c>
      <c r="C64" s="14">
        <f>SUM(C51:C63)</f>
        <v>815675</v>
      </c>
      <c r="D64" s="14">
        <f>SUM(D51:D63)</f>
        <v>27078755</v>
      </c>
      <c r="E64" s="14">
        <f>SUM(E51:E63)</f>
        <v>3460350</v>
      </c>
      <c r="F64" s="14">
        <f>SUM(F51:F63)</f>
        <v>25652626</v>
      </c>
      <c r="G64" s="14">
        <f>SUM(C64:F64)</f>
        <v>57007406</v>
      </c>
    </row>
    <row r="65" ht="13.5" thickTop="1"/>
    <row r="66" spans="2:7" ht="15">
      <c r="B66" s="9" t="s">
        <v>52</v>
      </c>
      <c r="C66" s="17">
        <f>SUM(C48-C64)</f>
        <v>253383</v>
      </c>
      <c r="D66" s="17">
        <f>SUM(D48-D64)</f>
        <v>8607795</v>
      </c>
      <c r="E66" s="17">
        <f>SUM(E48-E64)</f>
        <v>1669977</v>
      </c>
      <c r="F66" s="17">
        <f>SUM(F48-F64)</f>
        <v>2250222</v>
      </c>
      <c r="G66" s="17">
        <f>SUM(G48-G64)</f>
        <v>12781377</v>
      </c>
    </row>
    <row r="67" ht="12.75">
      <c r="G67" s="18"/>
    </row>
    <row r="68" spans="2:7" ht="12.75">
      <c r="B68" s="12" t="s">
        <v>53</v>
      </c>
      <c r="G68" s="18"/>
    </row>
    <row r="69" spans="2:7" ht="12.75">
      <c r="B69" t="s">
        <v>54</v>
      </c>
      <c r="C69" s="11">
        <v>0</v>
      </c>
      <c r="D69" s="11">
        <v>1275843</v>
      </c>
      <c r="E69" s="11">
        <v>0</v>
      </c>
      <c r="F69" s="11">
        <v>1208302</v>
      </c>
      <c r="G69" s="11">
        <f>SUM(C69:F69)</f>
        <v>2484145</v>
      </c>
    </row>
    <row r="70" spans="2:7" ht="12.75">
      <c r="B70" t="s">
        <v>55</v>
      </c>
      <c r="C70" s="11">
        <v>0</v>
      </c>
      <c r="D70" s="11">
        <v>5938</v>
      </c>
      <c r="E70" s="11">
        <v>0</v>
      </c>
      <c r="F70" s="11">
        <v>125304</v>
      </c>
      <c r="G70" s="11">
        <f>SUM(C70:F70)</f>
        <v>131242</v>
      </c>
    </row>
    <row r="71" spans="2:7" ht="12.75">
      <c r="B71" t="s">
        <v>56</v>
      </c>
      <c r="C71" s="11">
        <v>35000</v>
      </c>
      <c r="D71" s="11">
        <v>0</v>
      </c>
      <c r="E71" s="11">
        <v>70000</v>
      </c>
      <c r="F71" s="11">
        <v>0</v>
      </c>
      <c r="G71" s="11">
        <f>SUM(C71:F71)</f>
        <v>105000</v>
      </c>
    </row>
    <row r="72" spans="2:7" ht="12.75">
      <c r="B72" t="s">
        <v>57</v>
      </c>
      <c r="G72" s="18"/>
    </row>
    <row r="73" spans="2:7" ht="12.75">
      <c r="B73" t="s">
        <v>58</v>
      </c>
      <c r="C73" s="11">
        <v>35000</v>
      </c>
      <c r="D73" s="11">
        <v>1408310</v>
      </c>
      <c r="E73" s="11">
        <v>229250</v>
      </c>
      <c r="F73" s="11">
        <v>156500</v>
      </c>
      <c r="G73" s="11">
        <f aca="true" t="shared" si="2" ref="G73:G78">SUM(C73:F73)</f>
        <v>1829060</v>
      </c>
    </row>
    <row r="74" spans="2:7" ht="12.75">
      <c r="B74" t="s">
        <v>59</v>
      </c>
      <c r="C74" s="11">
        <v>65496</v>
      </c>
      <c r="D74" s="11">
        <v>0</v>
      </c>
      <c r="E74" s="11">
        <v>400750</v>
      </c>
      <c r="F74" s="11">
        <v>533819</v>
      </c>
      <c r="G74" s="11">
        <f t="shared" si="2"/>
        <v>1000065</v>
      </c>
    </row>
    <row r="75" spans="2:7" ht="12.75">
      <c r="B75" t="s">
        <v>350</v>
      </c>
      <c r="C75" s="11">
        <v>0</v>
      </c>
      <c r="D75" s="11">
        <v>2872178</v>
      </c>
      <c r="E75" s="11">
        <v>0</v>
      </c>
      <c r="F75" s="11">
        <v>55216</v>
      </c>
      <c r="G75" s="11">
        <f t="shared" si="2"/>
        <v>2927394</v>
      </c>
    </row>
    <row r="76" spans="2:7" ht="12.75">
      <c r="B76" t="s">
        <v>351</v>
      </c>
      <c r="C76" s="11">
        <v>51521</v>
      </c>
      <c r="D76" s="11">
        <v>66076</v>
      </c>
      <c r="E76" s="11">
        <v>33718</v>
      </c>
      <c r="F76" s="11">
        <v>128289</v>
      </c>
      <c r="G76" s="11">
        <f t="shared" si="2"/>
        <v>279604</v>
      </c>
    </row>
    <row r="77" spans="2:7" ht="12.75">
      <c r="B77" t="s">
        <v>114</v>
      </c>
      <c r="C77" s="11">
        <v>47216</v>
      </c>
      <c r="D77" s="11">
        <v>1443172</v>
      </c>
      <c r="E77" s="11">
        <v>766803</v>
      </c>
      <c r="F77" s="11">
        <v>0</v>
      </c>
      <c r="G77" s="11">
        <f t="shared" si="2"/>
        <v>2257191</v>
      </c>
    </row>
    <row r="78" spans="2:7" ht="12.75">
      <c r="B78" t="s">
        <v>115</v>
      </c>
      <c r="C78" s="11">
        <v>19150</v>
      </c>
      <c r="D78" s="11">
        <v>1536278</v>
      </c>
      <c r="E78" s="11">
        <v>169456</v>
      </c>
      <c r="F78" s="11">
        <v>42792</v>
      </c>
      <c r="G78" s="11">
        <f t="shared" si="2"/>
        <v>1767676</v>
      </c>
    </row>
    <row r="79" spans="2:7" ht="15.75" thickBot="1">
      <c r="B79" s="13" t="s">
        <v>60</v>
      </c>
      <c r="C79" s="14">
        <f>SUM(C69:C78)</f>
        <v>253383</v>
      </c>
      <c r="D79" s="14">
        <f>SUM(D69:D78)</f>
        <v>8607795</v>
      </c>
      <c r="E79" s="14">
        <f>SUM(E69:E78)</f>
        <v>1669977</v>
      </c>
      <c r="F79" s="14">
        <f>SUM(F69:F78)</f>
        <v>2250222</v>
      </c>
      <c r="G79" s="14">
        <f>SUM(G69:G78)</f>
        <v>12781377</v>
      </c>
    </row>
    <row r="80" spans="2:7" ht="13.5" thickTop="1">
      <c r="B80" s="12"/>
      <c r="C80" s="19"/>
      <c r="D80" s="19"/>
      <c r="E80" s="19"/>
      <c r="F80" s="19"/>
      <c r="G80" s="19"/>
    </row>
    <row r="81" ht="12.75">
      <c r="B81" s="12" t="s">
        <v>61</v>
      </c>
    </row>
    <row r="82" spans="2:7" ht="12.75">
      <c r="B82" t="s">
        <v>62</v>
      </c>
      <c r="C82" s="11">
        <v>0</v>
      </c>
      <c r="D82" s="11">
        <v>32686</v>
      </c>
      <c r="E82" s="11">
        <v>0</v>
      </c>
      <c r="F82" s="11">
        <v>579062</v>
      </c>
      <c r="G82" s="11">
        <f>SUM(C82:F82)</f>
        <v>611748</v>
      </c>
    </row>
    <row r="83" spans="2:7" ht="12.75">
      <c r="B83" t="s">
        <v>63</v>
      </c>
      <c r="G83" s="11"/>
    </row>
    <row r="84" spans="2:7" ht="12.75">
      <c r="B84" t="s">
        <v>64</v>
      </c>
      <c r="C84" s="11">
        <v>872541</v>
      </c>
      <c r="D84" s="11">
        <v>11241974</v>
      </c>
      <c r="E84" s="11">
        <v>2995015</v>
      </c>
      <c r="F84" s="11">
        <v>8123970</v>
      </c>
      <c r="G84" s="11">
        <f aca="true" t="shared" si="3" ref="G84:G93">SUM(C84:F84)</f>
        <v>23233500</v>
      </c>
    </row>
    <row r="85" spans="2:7" ht="12.75">
      <c r="B85" t="s">
        <v>65</v>
      </c>
      <c r="C85" s="11">
        <v>29908</v>
      </c>
      <c r="D85" s="11">
        <v>155432</v>
      </c>
      <c r="E85" s="11">
        <v>13261</v>
      </c>
      <c r="F85" s="11">
        <v>594578</v>
      </c>
      <c r="G85" s="11">
        <f t="shared" si="3"/>
        <v>793179</v>
      </c>
    </row>
    <row r="86" spans="2:7" ht="12.75">
      <c r="B86" t="s">
        <v>66</v>
      </c>
      <c r="C86" s="11">
        <v>0</v>
      </c>
      <c r="D86" s="11">
        <v>5970752</v>
      </c>
      <c r="E86" s="11">
        <v>52405</v>
      </c>
      <c r="F86" s="11">
        <v>7846627</v>
      </c>
      <c r="G86" s="11">
        <f t="shared" si="3"/>
        <v>13869784</v>
      </c>
    </row>
    <row r="87" spans="2:7" ht="12.75">
      <c r="B87" s="60" t="s">
        <v>67</v>
      </c>
      <c r="C87" s="11">
        <v>0</v>
      </c>
      <c r="D87" s="11">
        <v>0</v>
      </c>
      <c r="E87" s="11">
        <v>0</v>
      </c>
      <c r="F87" s="11">
        <v>0</v>
      </c>
      <c r="G87" s="11">
        <f t="shared" si="3"/>
        <v>0</v>
      </c>
    </row>
    <row r="88" spans="2:7" ht="12.75">
      <c r="B88" s="60" t="s">
        <v>68</v>
      </c>
      <c r="C88" s="11">
        <v>0</v>
      </c>
      <c r="D88" s="11">
        <v>0</v>
      </c>
      <c r="E88" s="11">
        <v>0</v>
      </c>
      <c r="F88" s="11">
        <v>0</v>
      </c>
      <c r="G88" s="11">
        <f t="shared" si="3"/>
        <v>0</v>
      </c>
    </row>
    <row r="89" spans="2:7" ht="12.75">
      <c r="B89" t="s">
        <v>69</v>
      </c>
      <c r="C89" s="11">
        <v>0</v>
      </c>
      <c r="D89" s="11">
        <v>517876</v>
      </c>
      <c r="E89" s="11">
        <v>0</v>
      </c>
      <c r="F89" s="11">
        <v>232556</v>
      </c>
      <c r="G89" s="11">
        <f t="shared" si="3"/>
        <v>750432</v>
      </c>
    </row>
    <row r="90" spans="2:7" ht="12.75">
      <c r="B90" t="s">
        <v>70</v>
      </c>
      <c r="C90" s="11">
        <v>20166</v>
      </c>
      <c r="D90" s="11">
        <v>287869</v>
      </c>
      <c r="E90" s="11">
        <v>11851</v>
      </c>
      <c r="F90" s="11">
        <v>107736</v>
      </c>
      <c r="G90" s="11">
        <f t="shared" si="3"/>
        <v>427622</v>
      </c>
    </row>
    <row r="91" spans="2:7" ht="12.75">
      <c r="B91" t="s">
        <v>71</v>
      </c>
      <c r="C91" s="11">
        <v>14523</v>
      </c>
      <c r="D91" s="11">
        <v>165712</v>
      </c>
      <c r="E91" s="11">
        <v>1020000</v>
      </c>
      <c r="F91" s="11">
        <v>4047620</v>
      </c>
      <c r="G91" s="11">
        <f t="shared" si="3"/>
        <v>5247855</v>
      </c>
    </row>
    <row r="92" spans="2:7" ht="12.75">
      <c r="B92" t="s">
        <v>72</v>
      </c>
      <c r="C92" s="11">
        <v>90714</v>
      </c>
      <c r="D92" s="11">
        <v>44816</v>
      </c>
      <c r="E92" s="11">
        <v>0</v>
      </c>
      <c r="F92" s="11">
        <v>316294</v>
      </c>
      <c r="G92" s="11">
        <f t="shared" si="3"/>
        <v>451824</v>
      </c>
    </row>
    <row r="93" spans="2:7" ht="12.75">
      <c r="B93" t="s">
        <v>73</v>
      </c>
      <c r="C93" s="11">
        <v>115000</v>
      </c>
      <c r="D93" s="11">
        <v>21838</v>
      </c>
      <c r="E93" s="11">
        <v>70000</v>
      </c>
      <c r="F93" s="11">
        <v>0</v>
      </c>
      <c r="G93" s="11">
        <f t="shared" si="3"/>
        <v>206838</v>
      </c>
    </row>
    <row r="94" spans="2:7" ht="12.75">
      <c r="B94" t="s">
        <v>74</v>
      </c>
      <c r="C94" s="11"/>
      <c r="D94" s="11"/>
      <c r="E94" s="11"/>
      <c r="F94" s="11"/>
      <c r="G94" s="11"/>
    </row>
    <row r="95" spans="2:7" ht="12.75">
      <c r="B95" t="s">
        <v>75</v>
      </c>
      <c r="C95" s="11">
        <v>5984</v>
      </c>
      <c r="D95" s="11">
        <v>573259</v>
      </c>
      <c r="E95" s="11">
        <v>22662</v>
      </c>
      <c r="F95" s="11">
        <v>97989</v>
      </c>
      <c r="G95" s="11">
        <f>SUM(C95:F95)</f>
        <v>699894</v>
      </c>
    </row>
    <row r="96" spans="2:7" ht="12.75">
      <c r="B96" t="s">
        <v>76</v>
      </c>
      <c r="C96" s="11">
        <v>0</v>
      </c>
      <c r="D96" s="11">
        <v>51853</v>
      </c>
      <c r="E96" s="11">
        <v>33718</v>
      </c>
      <c r="F96" s="11">
        <v>118289</v>
      </c>
      <c r="G96" s="11">
        <f>SUM(C96:F96)</f>
        <v>203860</v>
      </c>
    </row>
    <row r="97" spans="2:7" ht="12.75">
      <c r="B97" t="s">
        <v>77</v>
      </c>
      <c r="C97" s="11">
        <v>0</v>
      </c>
      <c r="D97" s="11">
        <v>20030</v>
      </c>
      <c r="E97" s="11">
        <v>0</v>
      </c>
      <c r="F97" s="11">
        <v>3989</v>
      </c>
      <c r="G97" s="11">
        <f>SUM(C97:F97)</f>
        <v>24019</v>
      </c>
    </row>
    <row r="99" spans="2:7" ht="12.75">
      <c r="B99" s="259"/>
      <c r="C99" s="259"/>
      <c r="D99" s="259"/>
      <c r="E99" s="259"/>
      <c r="F99" s="259"/>
      <c r="G99" s="259"/>
    </row>
    <row r="100" spans="2:7" ht="12.75">
      <c r="B100" s="158"/>
      <c r="C100" s="158"/>
      <c r="D100" s="158"/>
      <c r="E100" s="158"/>
      <c r="F100" s="158"/>
      <c r="G100" s="158"/>
    </row>
    <row r="101" spans="2:7" ht="12.75">
      <c r="B101" s="158"/>
      <c r="C101" s="158"/>
      <c r="D101" s="158"/>
      <c r="E101" s="158"/>
      <c r="F101" s="158"/>
      <c r="G101" s="158"/>
    </row>
    <row r="102" spans="2:7" ht="12.75">
      <c r="B102" s="158"/>
      <c r="C102" s="158"/>
      <c r="D102" s="158"/>
      <c r="E102" s="158"/>
      <c r="F102" s="158"/>
      <c r="G102" s="158"/>
    </row>
    <row r="103" spans="2:7" ht="12.75">
      <c r="B103" s="158"/>
      <c r="C103" s="158"/>
      <c r="D103" s="158"/>
      <c r="E103" s="158"/>
      <c r="F103" s="158"/>
      <c r="G103" s="158"/>
    </row>
    <row r="104" ht="12.75">
      <c r="B104" s="21"/>
    </row>
    <row r="105" ht="12.75">
      <c r="B105" s="21"/>
    </row>
    <row r="106" spans="2:7" ht="12.75">
      <c r="B106" s="280" t="s">
        <v>78</v>
      </c>
      <c r="C106" s="280"/>
      <c r="D106" s="280"/>
      <c r="E106" s="280"/>
      <c r="F106" s="280"/>
      <c r="G106" s="280"/>
    </row>
    <row r="107" spans="2:7" ht="12.75">
      <c r="B107" s="280" t="s">
        <v>79</v>
      </c>
      <c r="C107" s="280"/>
      <c r="D107" s="280"/>
      <c r="E107" s="280"/>
      <c r="F107" s="280"/>
      <c r="G107" s="280"/>
    </row>
    <row r="108" spans="4:7" ht="12.75">
      <c r="D108" s="22"/>
      <c r="E108" s="22"/>
      <c r="F108" s="22"/>
      <c r="G108" s="22"/>
    </row>
    <row r="109" spans="4:7" ht="12.75">
      <c r="D109" s="22"/>
      <c r="E109" s="22"/>
      <c r="F109" s="22"/>
      <c r="G109" s="22"/>
    </row>
    <row r="110" spans="5:7" ht="12.75">
      <c r="E110" s="22"/>
      <c r="F110" s="22"/>
      <c r="G110" s="22"/>
    </row>
    <row r="111" spans="4:7" ht="12.75">
      <c r="D111" s="22"/>
      <c r="E111" s="22"/>
      <c r="F111" s="22"/>
      <c r="G111" s="22"/>
    </row>
    <row r="112" spans="4:7" ht="12.75">
      <c r="D112" s="22"/>
      <c r="E112" s="22"/>
      <c r="F112" s="22"/>
      <c r="G112" s="22"/>
    </row>
    <row r="113" spans="2:7" ht="12.75">
      <c r="B113" s="23" t="s">
        <v>80</v>
      </c>
      <c r="D113" s="22"/>
      <c r="E113" s="22"/>
      <c r="F113" s="23" t="s">
        <v>81</v>
      </c>
      <c r="G113" s="22"/>
    </row>
    <row r="114" spans="4:7" ht="12.75">
      <c r="D114" s="22"/>
      <c r="E114" s="22"/>
      <c r="F114" s="22"/>
      <c r="G114" s="22"/>
    </row>
    <row r="115" spans="2:7" ht="15.75">
      <c r="B115" s="92" t="s">
        <v>82</v>
      </c>
      <c r="C115" s="25" t="s">
        <v>83</v>
      </c>
      <c r="E115" s="22"/>
      <c r="F115" s="26">
        <v>37925</v>
      </c>
      <c r="G115" s="22"/>
    </row>
    <row r="116" spans="2:7" ht="15.75">
      <c r="B116" s="24"/>
      <c r="C116" s="27"/>
      <c r="E116" s="25"/>
      <c r="F116" s="26"/>
      <c r="G116" s="22"/>
    </row>
    <row r="117" spans="2:7" ht="15.75">
      <c r="B117" s="92" t="s">
        <v>13</v>
      </c>
      <c r="C117" s="25" t="s">
        <v>84</v>
      </c>
      <c r="E117" s="22"/>
      <c r="F117" s="26">
        <v>37711</v>
      </c>
      <c r="G117" s="22"/>
    </row>
    <row r="118" spans="2:7" ht="15.75">
      <c r="B118" s="24"/>
      <c r="C118" s="27"/>
      <c r="E118" s="25"/>
      <c r="F118" s="26"/>
      <c r="G118" s="22"/>
    </row>
    <row r="119" spans="2:7" ht="15.75">
      <c r="B119" s="92" t="s">
        <v>349</v>
      </c>
      <c r="C119" s="25" t="s">
        <v>85</v>
      </c>
      <c r="E119" s="22"/>
      <c r="F119" s="26">
        <v>37925</v>
      </c>
      <c r="G119" s="22"/>
    </row>
    <row r="120" spans="2:7" ht="15.75">
      <c r="B120" s="24"/>
      <c r="C120" s="27"/>
      <c r="E120" s="25"/>
      <c r="F120" s="26"/>
      <c r="G120" s="22"/>
    </row>
    <row r="121" spans="2:7" ht="15.75">
      <c r="B121" s="92" t="s">
        <v>86</v>
      </c>
      <c r="C121" s="25" t="s">
        <v>87</v>
      </c>
      <c r="E121" s="22"/>
      <c r="F121" s="26">
        <v>37986</v>
      </c>
      <c r="G121" s="22"/>
    </row>
    <row r="122" spans="4:7" ht="12.75">
      <c r="D122" s="22"/>
      <c r="E122" s="22"/>
      <c r="F122" s="22"/>
      <c r="G122" s="22"/>
    </row>
    <row r="123" spans="4:7" ht="12.75">
      <c r="D123" s="22"/>
      <c r="E123" s="22"/>
      <c r="F123" s="22"/>
      <c r="G123" s="22"/>
    </row>
    <row r="124" spans="4:7" ht="12.75">
      <c r="D124" s="22"/>
      <c r="E124" s="22"/>
      <c r="F124" s="22"/>
      <c r="G124" s="22"/>
    </row>
    <row r="125" spans="4:7" ht="12.75">
      <c r="D125" s="22"/>
      <c r="E125" s="22"/>
      <c r="F125" s="22"/>
      <c r="G125" s="22"/>
    </row>
    <row r="126" spans="4:7" ht="12.75">
      <c r="D126" s="22"/>
      <c r="E126" s="22"/>
      <c r="F126" s="22"/>
      <c r="G126" s="22"/>
    </row>
    <row r="127" spans="1:7" ht="12.75">
      <c r="A127" s="28"/>
      <c r="B127" s="29" t="s">
        <v>88</v>
      </c>
      <c r="D127" s="22"/>
      <c r="E127" s="22"/>
      <c r="F127" s="22"/>
      <c r="G127" s="22"/>
    </row>
    <row r="128" spans="1:7" ht="12.75">
      <c r="A128" s="28"/>
      <c r="D128" s="22"/>
      <c r="E128" s="22"/>
      <c r="F128" s="22"/>
      <c r="G128" s="22"/>
    </row>
    <row r="129" spans="1:7" ht="12.75">
      <c r="A129" s="28"/>
      <c r="D129" s="22"/>
      <c r="E129" s="22"/>
      <c r="F129" s="22"/>
      <c r="G129" s="22"/>
    </row>
    <row r="130" spans="1:7" ht="15">
      <c r="A130" s="30" t="s">
        <v>89</v>
      </c>
      <c r="B130" s="31" t="s">
        <v>90</v>
      </c>
      <c r="D130" s="22"/>
      <c r="E130" s="22"/>
      <c r="F130" s="22"/>
      <c r="G130" s="22"/>
    </row>
    <row r="131" spans="1:7" ht="15">
      <c r="A131" s="28"/>
      <c r="B131" s="31" t="s">
        <v>91</v>
      </c>
      <c r="D131" s="22"/>
      <c r="E131" s="22"/>
      <c r="F131" s="22"/>
      <c r="G131" s="22"/>
    </row>
    <row r="132" spans="1:7" ht="15">
      <c r="A132" s="28"/>
      <c r="B132" s="32" t="s">
        <v>92</v>
      </c>
      <c r="D132" s="22"/>
      <c r="E132" s="22"/>
      <c r="F132" s="22"/>
      <c r="G132" s="22"/>
    </row>
    <row r="133" spans="1:7" ht="15">
      <c r="A133" s="28"/>
      <c r="B133" s="32" t="s">
        <v>93</v>
      </c>
      <c r="D133" s="22"/>
      <c r="E133" s="22"/>
      <c r="F133" s="22"/>
      <c r="G133" s="22"/>
    </row>
    <row r="134" spans="1:7" ht="15">
      <c r="A134" s="28"/>
      <c r="B134" s="32"/>
      <c r="D134" s="22"/>
      <c r="E134" s="22"/>
      <c r="F134" s="22"/>
      <c r="G134" s="22"/>
    </row>
    <row r="135" spans="1:7" ht="15">
      <c r="A135" s="30" t="s">
        <v>94</v>
      </c>
      <c r="B135" s="24" t="s">
        <v>95</v>
      </c>
      <c r="D135" s="22"/>
      <c r="E135" s="22"/>
      <c r="F135" s="22"/>
      <c r="G135" s="22"/>
    </row>
    <row r="136" spans="1:7" ht="15">
      <c r="A136" s="28"/>
      <c r="B136" s="24" t="s">
        <v>96</v>
      </c>
      <c r="D136" s="22"/>
      <c r="E136" s="22"/>
      <c r="F136" s="22"/>
      <c r="G136" s="22"/>
    </row>
    <row r="137" spans="1:7" ht="12.75">
      <c r="A137" s="28"/>
      <c r="D137" s="22"/>
      <c r="E137" s="22"/>
      <c r="F137" s="22"/>
      <c r="G137" s="22"/>
    </row>
    <row r="138" spans="1:7" ht="15">
      <c r="A138" s="30" t="s">
        <v>97</v>
      </c>
      <c r="B138" s="24" t="s">
        <v>98</v>
      </c>
      <c r="D138" s="22"/>
      <c r="E138" s="22"/>
      <c r="F138" s="22"/>
      <c r="G138" s="22"/>
    </row>
    <row r="139" spans="1:7" ht="12.75">
      <c r="A139" s="28"/>
      <c r="D139" s="22"/>
      <c r="E139" s="22"/>
      <c r="F139" s="22"/>
      <c r="G139" s="22"/>
    </row>
    <row r="140" spans="1:7" ht="15">
      <c r="A140" s="33" t="s">
        <v>99</v>
      </c>
      <c r="B140" s="34" t="s">
        <v>100</v>
      </c>
      <c r="D140" s="34"/>
      <c r="E140" s="34"/>
      <c r="F140" s="34"/>
      <c r="G140" s="34"/>
    </row>
    <row r="141" ht="15">
      <c r="B141" s="24" t="s">
        <v>101</v>
      </c>
    </row>
    <row r="142" ht="15">
      <c r="B142" s="24"/>
    </row>
    <row r="143" spans="1:2" ht="15">
      <c r="A143" s="35" t="s">
        <v>102</v>
      </c>
      <c r="B143" s="31" t="s">
        <v>103</v>
      </c>
    </row>
    <row r="145" spans="1:26" ht="15">
      <c r="A145" s="30" t="s">
        <v>104</v>
      </c>
      <c r="B145" s="34" t="s">
        <v>105</v>
      </c>
      <c r="C145" s="34"/>
      <c r="D145" s="34"/>
      <c r="E145" s="34"/>
      <c r="F145" s="36"/>
      <c r="G145" s="36"/>
      <c r="H145" s="38"/>
      <c r="I145" s="36"/>
      <c r="J145" s="36"/>
      <c r="K145" s="37"/>
      <c r="L145" s="37"/>
      <c r="M145" s="37"/>
      <c r="N145" s="37"/>
      <c r="O145" s="36"/>
      <c r="P145" s="36"/>
      <c r="Q145" s="36"/>
      <c r="R145" s="36"/>
      <c r="S145" s="36"/>
      <c r="T145" s="36"/>
      <c r="U145" s="36"/>
      <c r="V145" s="36"/>
      <c r="W145" s="37"/>
      <c r="X145" s="37"/>
      <c r="Y145" s="37"/>
      <c r="Z145" s="37"/>
    </row>
    <row r="146" spans="1:26" ht="15">
      <c r="A146" s="34"/>
      <c r="B146" s="39" t="s">
        <v>106</v>
      </c>
      <c r="C146" s="34"/>
      <c r="D146" s="34"/>
      <c r="E146" s="34"/>
      <c r="F146" s="36"/>
      <c r="G146" s="36"/>
      <c r="H146" s="38"/>
      <c r="I146" s="36"/>
      <c r="J146" s="36"/>
      <c r="K146" s="37"/>
      <c r="L146" s="37"/>
      <c r="M146" s="37"/>
      <c r="N146" s="37"/>
      <c r="O146" s="36"/>
      <c r="P146" s="36"/>
      <c r="Q146" s="36"/>
      <c r="R146" s="36"/>
      <c r="S146" s="36"/>
      <c r="T146" s="36"/>
      <c r="U146" s="36"/>
      <c r="V146" s="36"/>
      <c r="W146" s="37"/>
      <c r="X146" s="37"/>
      <c r="Y146" s="37"/>
      <c r="Z146" s="37"/>
    </row>
    <row r="147" spans="2:26" ht="15">
      <c r="B147" s="34" t="s">
        <v>107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2:26" ht="15">
      <c r="B148" s="34" t="s">
        <v>108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2:26" ht="15">
      <c r="B149" s="34" t="s">
        <v>109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2:26" ht="15">
      <c r="B150" s="34" t="s">
        <v>110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2:26" ht="15">
      <c r="B151" s="34" t="s">
        <v>111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2:26" ht="15">
      <c r="B152" s="34" t="s">
        <v>112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2:26" ht="15">
      <c r="B153" s="34" t="s">
        <v>113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2.75">
      <c r="B154" s="40"/>
    </row>
  </sheetData>
  <mergeCells count="9">
    <mergeCell ref="B106:G106"/>
    <mergeCell ref="B107:G107"/>
    <mergeCell ref="B99:G99"/>
    <mergeCell ref="B10:G10"/>
    <mergeCell ref="B11:G11"/>
    <mergeCell ref="B12:G12"/>
    <mergeCell ref="B13:G13"/>
    <mergeCell ref="B14:G14"/>
    <mergeCell ref="C22:G22"/>
  </mergeCells>
  <printOptions/>
  <pageMargins left="1.1" right="0.16" top="0.2" bottom="0" header="0.17" footer="0.21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NormaM</dc:creator>
  <cp:keywords/>
  <dc:description/>
  <cp:lastModifiedBy>RowenaA</cp:lastModifiedBy>
  <cp:lastPrinted>2004-09-14T15:17:12Z</cp:lastPrinted>
  <dcterms:created xsi:type="dcterms:W3CDTF">2004-09-08T20:25:53Z</dcterms:created>
  <dcterms:modified xsi:type="dcterms:W3CDTF">2004-09-21T14:59:13Z</dcterms:modified>
  <cp:category/>
  <cp:version/>
  <cp:contentType/>
  <cp:contentStatus/>
</cp:coreProperties>
</file>