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OJ Stuff\Quarterlys September 2017\"/>
    </mc:Choice>
  </mc:AlternateContent>
  <bookViews>
    <workbookView xWindow="240" yWindow="180" windowWidth="21075" windowHeight="8700"/>
  </bookViews>
  <sheets>
    <sheet name="Merchant Bank" sheetId="3" r:id="rId1"/>
  </sheets>
  <externalReferences>
    <externalReference r:id="rId2"/>
    <externalReference r:id="rId3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[1]FIM13!#REF!</definedName>
    <definedName name="_xlnm.Print_Area" localSheetId="0">'Merchant Bank'!$A$2:$K$131</definedName>
    <definedName name="Recover">[2]Macro1!$A$100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D106" i="3" l="1"/>
  <c r="D105" i="3"/>
  <c r="D104" i="3"/>
  <c r="D102" i="3"/>
  <c r="D101" i="3"/>
  <c r="D100" i="3"/>
  <c r="D99" i="3"/>
  <c r="D98" i="3"/>
  <c r="D97" i="3"/>
  <c r="D96" i="3"/>
  <c r="D95" i="3"/>
  <c r="D94" i="3"/>
  <c r="D93" i="3"/>
  <c r="D92" i="3"/>
  <c r="C89" i="3" l="1"/>
  <c r="D88" i="3"/>
  <c r="D87" i="3"/>
  <c r="D86" i="3"/>
  <c r="D85" i="3"/>
  <c r="D84" i="3"/>
  <c r="D83" i="3"/>
  <c r="D82" i="3"/>
  <c r="D80" i="3"/>
  <c r="D79" i="3"/>
  <c r="D78" i="3"/>
  <c r="C72" i="3"/>
  <c r="D71" i="3"/>
  <c r="D70" i="3"/>
  <c r="D69" i="3"/>
  <c r="D68" i="3"/>
  <c r="D66" i="3"/>
  <c r="D65" i="3"/>
  <c r="D63" i="3"/>
  <c r="D62" i="3"/>
  <c r="D61" i="3"/>
  <c r="D60" i="3"/>
  <c r="D59" i="3"/>
  <c r="D57" i="3"/>
  <c r="C54" i="3"/>
  <c r="D53" i="3"/>
  <c r="D52" i="3"/>
  <c r="D51" i="3"/>
  <c r="D50" i="3"/>
  <c r="D49" i="3"/>
  <c r="D48" i="3"/>
  <c r="D47" i="3"/>
  <c r="D45" i="3"/>
  <c r="D44" i="3"/>
  <c r="D43" i="3"/>
  <c r="D42" i="3"/>
  <c r="D41" i="3"/>
  <c r="D39" i="3"/>
  <c r="D38" i="3"/>
  <c r="D35" i="3"/>
  <c r="D34" i="3"/>
  <c r="D33" i="3"/>
  <c r="D32" i="3"/>
  <c r="D31" i="3"/>
  <c r="D89" i="3" l="1"/>
  <c r="D72" i="3"/>
  <c r="D54" i="3"/>
  <c r="C74" i="3"/>
  <c r="D74" i="3" l="1"/>
</calcChain>
</file>

<file path=xl/sharedStrings.xml><?xml version="1.0" encoding="utf-8"?>
<sst xmlns="http://schemas.openxmlformats.org/spreadsheetml/2006/main" count="99" uniqueCount="95">
  <si>
    <t xml:space="preserve">Funds Under Management </t>
  </si>
  <si>
    <t>UNAUDITED</t>
  </si>
  <si>
    <t>PUBLISHED PURSUANT TO SECTION 64(f) OF THE BANKING SERVICES ACT</t>
  </si>
  <si>
    <t>to the Bank of Jamaica and have been attested to by the respective managements as reflecting</t>
  </si>
  <si>
    <t>J$'000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</si>
  <si>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</si>
  <si>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</si>
  <si>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</si>
  <si>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</si>
  <si>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</si>
  <si>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Other Deposit Taking Fin. Insts. in Ja.</t>
  </si>
  <si>
    <t xml:space="preserve">    Due From Overseas Banks &amp; Fin. Insts.</t>
  </si>
  <si>
    <t>Investments:</t>
  </si>
  <si>
    <t>Loans, Advances &amp; Discounts (net of prov)</t>
  </si>
  <si>
    <t>Fixed Assets (net of Depreciation)</t>
  </si>
  <si>
    <t>Other Assets</t>
  </si>
  <si>
    <t xml:space="preserve">    Other</t>
  </si>
  <si>
    <t>Contingent Accounts (Accepts., Guarantees &amp; L/Cs as per contra)</t>
  </si>
  <si>
    <t>TOTAL ASSETS</t>
  </si>
  <si>
    <t>LIABILITIES</t>
  </si>
  <si>
    <t>Deposits</t>
  </si>
  <si>
    <t xml:space="preserve">    Due To Specialised Institutions</t>
  </si>
  <si>
    <t xml:space="preserve">    Due To Other Fin. Insts. in Ja.</t>
  </si>
  <si>
    <t>Sundry Current Liabilities:</t>
  </si>
  <si>
    <t>TOTAL LIABILITIES</t>
  </si>
  <si>
    <t>REPRESENTED BY:</t>
  </si>
  <si>
    <t>Paid Up Capital:</t>
  </si>
  <si>
    <t>Reserves:</t>
  </si>
  <si>
    <t xml:space="preserve">    Statutory Reserve Fund</t>
  </si>
  <si>
    <t xml:space="preserve">    Other Revaluation Reserves</t>
  </si>
  <si>
    <t xml:space="preserve">    Other Reserves</t>
  </si>
  <si>
    <t>Prior Years' Earnings/(Deficits)</t>
  </si>
  <si>
    <t>TOTAL CAPITAL</t>
  </si>
  <si>
    <t>MEMORANDA ITEMS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</si>
  <si>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</si>
  <si>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</si>
  <si>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</si>
  <si>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</si>
  <si>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</si>
  <si>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</si>
  <si>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</si>
  <si>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</si>
  <si>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</si>
  <si>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</si>
  <si>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</si>
  <si>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Qualifying Preference Shares represent preference shares included in the computation of Capital Base (See note 3 on the prudential indicators).</t>
  </si>
  <si>
    <t>a true and fair representation of the affairs and condition of the licensees at the reporting date.</t>
  </si>
  <si>
    <t>MF&amp;G Trust</t>
  </si>
  <si>
    <t xml:space="preserve">    Due From Commercial Banks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</si>
  <si>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</si>
  <si>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</si>
  <si>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</si>
  <si>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</si>
  <si>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</si>
  <si>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Other Local Securities (net of prov)</t>
  </si>
  <si>
    <t>Foreign Securities</t>
  </si>
  <si>
    <t>Securities Purchased with a view to Resale</t>
  </si>
  <si>
    <t xml:space="preserve">    From Bank of Jamaica</t>
  </si>
  <si>
    <t xml:space="preserve">    Other Counter Parties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</si>
  <si>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</si>
  <si>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Borrowings</t>
  </si>
  <si>
    <t xml:space="preserve">    Due To Bank of Jamaica </t>
  </si>
  <si>
    <t xml:space="preserve">    Due To Commercial Banks in Ja.</t>
  </si>
  <si>
    <t xml:space="preserve">    Due To Overseas Banks &amp; Financial Insts</t>
  </si>
  <si>
    <t>Securities Sold Under Repurchase Agreement:</t>
  </si>
  <si>
    <t xml:space="preserve">    To Bank of Jamaica </t>
  </si>
  <si>
    <t xml:space="preserve">    To Other Counter Parties</t>
  </si>
  <si>
    <t xml:space="preserve">    Interest Accrued</t>
  </si>
  <si>
    <t xml:space="preserve">    Accounts Payable</t>
  </si>
  <si>
    <t>Excess/(Shortfall) of Assets over Liabilities</t>
  </si>
  <si>
    <t xml:space="preserve">     Ordinary  Shares</t>
  </si>
  <si>
    <t xml:space="preserve">     Qualifying Preference Shares</t>
  </si>
  <si>
    <t xml:space="preserve">     Non Qualifying Preference Shares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</si>
  <si>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</si>
  <si>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Revaluation Reserves  Arising From Fair Value Accounting</t>
  </si>
  <si>
    <t>Unappropriated Profits/(Losses)</t>
  </si>
  <si>
    <t xml:space="preserve">   Funding by Specialised Institutions </t>
  </si>
  <si>
    <t xml:space="preserve">   Other Funding Sources</t>
  </si>
  <si>
    <t xml:space="preserve">Repos on behalf of or on-trading to clients 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</si>
  <si>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</si>
  <si>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</si>
  <si>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</si>
  <si>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</si>
  <si>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 xml:space="preserve">MF&amp;G Trust </t>
  </si>
  <si>
    <t xml:space="preserve">31 December 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</si>
  <si>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</si>
  <si>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</si>
  <si>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>Fluctuations in market value of 'Available For Sale' assets are accounted for in 'Revaluation Reserves Arising From Fair Value Accounting' until  realized.</t>
  </si>
  <si>
    <t>AS AT 30 SEPTEMBER 2017</t>
  </si>
  <si>
    <t>NOTES TO THE STATEMENT OF UNAUDITED ASSETS AND LIABILITIES OF MERCHANT BANK</t>
  </si>
  <si>
    <t>ASSETS AND LIABILITIES OF MERCHANT BANK</t>
  </si>
  <si>
    <t>KEY TO MERCHANT BANK</t>
  </si>
  <si>
    <t>These balances are taken from unaudited prudential returns submitted by the following merchant bank</t>
  </si>
  <si>
    <t>The Bank of Jamaica does not in any way certify the accuracy or otherwise of the balances reported by the respective merchant bank.</t>
  </si>
  <si>
    <t xml:space="preserve"> Effective 14 August 2017, JMMB Merchant Bank Limited (JMMB MB) surrendered its licence to operate as a merchant bank and was issued a licence in the name of JMMB Bank (Jamaica) Limited, to conduct banking business as a commercial bank. Consequently, the number of merchant banks decreased to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</si>
</sst>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_-* #,##0.00_-;\-* #,##0.00_-;_-* &quot;-&quot;??_-;_-@_-"/>
    <numFmt numFmtId="167" formatCode="[$-409]mmmm\-yy;@"/>
    <numFmt numFmtId="169" formatCode="#,##0;[Red]\(#,##0\)"/>
    <numFmt numFmtId="170" formatCode="d\ \ mmmm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b/>
      <vertAlign val="superscript"/>
      <sz val="16"/>
      <color indexed="17"/>
      <name val="Arial"/>
      <family val="2"/>
    </font>
    <font>
      <sz val="16"/>
      <color indexed="20"/>
      <name val="Arial"/>
      <family val="2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5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8" fillId="0" borderId="0"/>
  </cellStyleXfs>
  <cellXfs count="46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38" fontId="20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Alignment="1">
      <alignment horizontal="left"/>
    </xf>
    <xf numFmtId="38" fontId="21" fillId="0" borderId="0" xfId="0" applyNumberFormat="1" applyFont="1" applyFill="1" applyAlignment="1">
      <alignment horizontal="right"/>
    </xf>
    <xf numFmtId="0" fontId="21" fillId="0" borderId="0" xfId="0" applyFont="1" applyFill="1"/>
    <xf numFmtId="0" fontId="19" fillId="0" borderId="0" xfId="0" applyFont="1" applyFill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38" fontId="21" fillId="0" borderId="0" xfId="0" applyNumberFormat="1" applyFont="1"/>
    <xf numFmtId="38" fontId="21" fillId="0" borderId="0" xfId="0" applyNumberFormat="1" applyFont="1" applyFill="1"/>
    <xf numFmtId="164" fontId="21" fillId="0" borderId="0" xfId="149" applyNumberFormat="1" applyFont="1"/>
    <xf numFmtId="38" fontId="20" fillId="0" borderId="10" xfId="0" applyNumberFormat="1" applyFont="1" applyFill="1" applyBorder="1"/>
    <xf numFmtId="10" fontId="21" fillId="0" borderId="0" xfId="149" applyNumberFormat="1" applyFont="1"/>
    <xf numFmtId="38" fontId="21" fillId="0" borderId="0" xfId="129" applyNumberFormat="1" applyFont="1" applyAlignment="1"/>
    <xf numFmtId="38" fontId="21" fillId="0" borderId="0" xfId="129" applyNumberFormat="1" applyFont="1" applyFill="1" applyAlignment="1"/>
    <xf numFmtId="169" fontId="21" fillId="0" borderId="0" xfId="0" applyNumberFormat="1" applyFont="1" applyFill="1"/>
    <xf numFmtId="169" fontId="21" fillId="0" borderId="0" xfId="0" applyNumberFormat="1" applyFont="1"/>
    <xf numFmtId="0" fontId="25" fillId="0" borderId="0" xfId="0" applyFont="1" applyFill="1" applyBorder="1"/>
    <xf numFmtId="0" fontId="25" fillId="0" borderId="0" xfId="0" applyFont="1" applyFill="1" applyAlignment="1">
      <alignment vertical="center"/>
    </xf>
    <xf numFmtId="0" fontId="21" fillId="0" borderId="0" xfId="0" applyFont="1" applyBorder="1"/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left"/>
    </xf>
    <xf numFmtId="170" fontId="20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/>
    <xf numFmtId="38" fontId="21" fillId="0" borderId="0" xfId="134" applyNumberFormat="1" applyFont="1" applyFill="1"/>
    <xf numFmtId="38" fontId="20" fillId="0" borderId="0" xfId="0" applyNumberFormat="1" applyFont="1"/>
    <xf numFmtId="0" fontId="21" fillId="0" borderId="0" xfId="0" applyFont="1" applyAlignment="1">
      <alignment horizontal="center" vertical="center" wrapText="1"/>
    </xf>
    <xf numFmtId="37" fontId="21" fillId="0" borderId="0" xfId="0" applyNumberFormat="1" applyFont="1" applyFill="1"/>
    <xf numFmtId="0" fontId="20" fillId="0" borderId="0" xfId="0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24" fillId="0" borderId="0" xfId="0" applyFont="1" applyFill="1" applyAlignment="1">
      <alignment horizontal="center"/>
    </xf>
    <xf numFmtId="38" fontId="20" fillId="0" borderId="0" xfId="129" applyNumberFormat="1" applyFont="1" applyAlignment="1">
      <alignment horizontal="center"/>
    </xf>
    <xf numFmtId="38" fontId="20" fillId="0" borderId="0" xfId="129" applyNumberFormat="1" applyFont="1" applyFill="1" applyAlignment="1">
      <alignment horizontal="center"/>
    </xf>
    <xf numFmtId="38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0" fillId="0" borderId="0" xfId="0" quotePrefix="1" applyFont="1" applyAlignment="1">
      <alignment horizontal="left" vertical="center" wrapText="1"/>
    </xf>
  </cellXfs>
  <cellStyles count="16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1 2 2" xfId="14"/>
    <cellStyle name="60% - Accent1 2 3" xfId="15"/>
    <cellStyle name="60% - Accent1 3" xfId="16"/>
    <cellStyle name="60% - Accent1 3 2" xfId="17"/>
    <cellStyle name="60% - Accent1 4" xfId="18"/>
    <cellStyle name="60% - Accent1 5" xfId="19"/>
    <cellStyle name="60% - Accent2 2" xfId="20"/>
    <cellStyle name="60% - Accent2 2 2" xfId="21"/>
    <cellStyle name="60% - Accent2 2 3" xfId="22"/>
    <cellStyle name="60% - Accent2 3" xfId="23"/>
    <cellStyle name="60% - Accent2 4" xfId="24"/>
    <cellStyle name="60% - Accent2 5" xfId="25"/>
    <cellStyle name="60% - Accent3 2" xfId="26"/>
    <cellStyle name="60% - Accent3 2 2" xfId="27"/>
    <cellStyle name="60% - Accent3 2 3" xfId="28"/>
    <cellStyle name="60% - Accent3 3" xfId="29"/>
    <cellStyle name="60% - Accent3 3 2" xfId="30"/>
    <cellStyle name="60% - Accent3 4" xfId="31"/>
    <cellStyle name="60% - Accent3 5" xfId="32"/>
    <cellStyle name="60% - Accent4 2" xfId="33"/>
    <cellStyle name="60% - Accent4 2 2" xfId="34"/>
    <cellStyle name="60% - Accent4 2 3" xfId="35"/>
    <cellStyle name="60% - Accent4 3" xfId="36"/>
    <cellStyle name="60% - Accent4 3 2" xfId="37"/>
    <cellStyle name="60% - Accent4 4" xfId="38"/>
    <cellStyle name="60% - Accent4 5" xfId="39"/>
    <cellStyle name="60% - Accent5 2" xfId="40"/>
    <cellStyle name="60% - Accent5 2 2" xfId="41"/>
    <cellStyle name="60% - Accent5 2 3" xfId="42"/>
    <cellStyle name="60% - Accent5 3" xfId="43"/>
    <cellStyle name="60% - Accent5 4" xfId="44"/>
    <cellStyle name="60% - Accent5 5" xfId="45"/>
    <cellStyle name="60% - Accent6 2" xfId="46"/>
    <cellStyle name="60% - Accent6 2 2" xfId="47"/>
    <cellStyle name="60% - Accent6 2 3" xfId="48"/>
    <cellStyle name="60% - Accent6 3" xfId="49"/>
    <cellStyle name="60% - Accent6 3 2" xfId="50"/>
    <cellStyle name="60% - Accent6 4" xfId="51"/>
    <cellStyle name="60% - Accent6 5" xfId="52"/>
    <cellStyle name="Accent1 2" xfId="53"/>
    <cellStyle name="Accent1 2 2" xfId="54"/>
    <cellStyle name="Accent1 2 3" xfId="55"/>
    <cellStyle name="Accent1 3" xfId="56"/>
    <cellStyle name="Accent1 3 2" xfId="57"/>
    <cellStyle name="Accent1 4" xfId="58"/>
    <cellStyle name="Accent1 5" xfId="59"/>
    <cellStyle name="Accent2 2" xfId="60"/>
    <cellStyle name="Accent2 2 2" xfId="61"/>
    <cellStyle name="Accent2 2 3" xfId="62"/>
    <cellStyle name="Accent2 3" xfId="63"/>
    <cellStyle name="Accent2 4" xfId="64"/>
    <cellStyle name="Accent2 5" xfId="65"/>
    <cellStyle name="Accent3 2" xfId="66"/>
    <cellStyle name="Accent3 2 2" xfId="67"/>
    <cellStyle name="Accent3 2 3" xfId="68"/>
    <cellStyle name="Accent3 3" xfId="69"/>
    <cellStyle name="Accent3 4" xfId="70"/>
    <cellStyle name="Accent3 5" xfId="71"/>
    <cellStyle name="Accent4 2" xfId="72"/>
    <cellStyle name="Accent4 2 2" xfId="73"/>
    <cellStyle name="Accent4 2 3" xfId="74"/>
    <cellStyle name="Accent4 3" xfId="75"/>
    <cellStyle name="Accent4 3 2" xfId="76"/>
    <cellStyle name="Accent4 4" xfId="77"/>
    <cellStyle name="Accent4 5" xfId="78"/>
    <cellStyle name="Accent5 2" xfId="79"/>
    <cellStyle name="Accent5 2 2" xfId="80"/>
    <cellStyle name="Accent5 2 3" xfId="81"/>
    <cellStyle name="Accent5 3" xfId="82"/>
    <cellStyle name="Accent5 4" xfId="83"/>
    <cellStyle name="Accent5 5" xfId="84"/>
    <cellStyle name="Accent6 2" xfId="85"/>
    <cellStyle name="Accent6 2 2" xfId="86"/>
    <cellStyle name="Accent6 2 3" xfId="87"/>
    <cellStyle name="Accent6 3" xfId="88"/>
    <cellStyle name="Accent6 4" xfId="89"/>
    <cellStyle name="Accent6 5" xfId="90"/>
    <cellStyle name="Bad 2" xfId="91"/>
    <cellStyle name="Calculation 2" xfId="92"/>
    <cellStyle name="Check Cell 2" xfId="93"/>
    <cellStyle name="Comma [0] 2" xfId="94"/>
    <cellStyle name="Comma 10" xfId="95"/>
    <cellStyle name="Comma 11" xfId="96"/>
    <cellStyle name="Comma 12" xfId="97"/>
    <cellStyle name="Comma 13" xfId="98"/>
    <cellStyle name="Comma 14" xfId="99"/>
    <cellStyle name="Comma 15" xfId="100"/>
    <cellStyle name="Comma 16" xfId="101"/>
    <cellStyle name="Comma 17" xfId="102"/>
    <cellStyle name="Comma 2" xfId="103"/>
    <cellStyle name="Comma 3" xfId="104"/>
    <cellStyle name="Comma 3 2" xfId="105"/>
    <cellStyle name="Comma 4" xfId="106"/>
    <cellStyle name="Comma 5" xfId="107"/>
    <cellStyle name="Comma 6" xfId="108"/>
    <cellStyle name="Comma 7" xfId="109"/>
    <cellStyle name="Comma 8" xfId="110"/>
    <cellStyle name="Comma 9" xfId="111"/>
    <cellStyle name="Currency 2" xfId="112"/>
    <cellStyle name="Currency 2 2" xfId="113"/>
    <cellStyle name="Explanatory Text 2" xfId="114"/>
    <cellStyle name="Explanatory Text 2 2" xfId="115"/>
    <cellStyle name="Explanatory Text 2 3" xfId="116"/>
    <cellStyle name="Explanatory Text 3" xfId="117"/>
    <cellStyle name="Good 2" xfId="118"/>
    <cellStyle name="Heading 1 2" xfId="119"/>
    <cellStyle name="Heading 2 2" xfId="120"/>
    <cellStyle name="Heading 3 2" xfId="121"/>
    <cellStyle name="Heading 4 2" xfId="122"/>
    <cellStyle name="Input 2" xfId="123"/>
    <cellStyle name="Linked Cell 2" xfId="124"/>
    <cellStyle name="Neutral 2" xfId="125"/>
    <cellStyle name="Normal" xfId="0" builtinId="0"/>
    <cellStyle name="Normal 19" xfId="126"/>
    <cellStyle name="Normal 2" xfId="127"/>
    <cellStyle name="Normal 2 2" xfId="128"/>
    <cellStyle name="Normal 2 2 2" xfId="129"/>
    <cellStyle name="Normal 2 2 3" xfId="130"/>
    <cellStyle name="Normal 2 3" xfId="131"/>
    <cellStyle name="Normal 20" xfId="132"/>
    <cellStyle name="Normal 3" xfId="133"/>
    <cellStyle name="Normal 3 2" xfId="134"/>
    <cellStyle name="Normal 3 2 2" xfId="135"/>
    <cellStyle name="Normal 3 2 3" xfId="136"/>
    <cellStyle name="Normal 3 2 4" xfId="137"/>
    <cellStyle name="Normal 3 3" xfId="138"/>
    <cellStyle name="Normal 3 4" xfId="164"/>
    <cellStyle name="Normal 4" xfId="139"/>
    <cellStyle name="Normal 4 2" xfId="140"/>
    <cellStyle name="Normal 5" xfId="141"/>
    <cellStyle name="Note 2" xfId="142"/>
    <cellStyle name="Note 2 2" xfId="143"/>
    <cellStyle name="Note 3" xfId="144"/>
    <cellStyle name="Note 3 2" xfId="145"/>
    <cellStyle name="Note 4" xfId="146"/>
    <cellStyle name="Output 2" xfId="147"/>
    <cellStyle name="Percent 2" xfId="148"/>
    <cellStyle name="Percent 2 2" xfId="149"/>
    <cellStyle name="Percent 2 3" xfId="150"/>
    <cellStyle name="Percent 3" xfId="151"/>
    <cellStyle name="Percent 3 2" xfId="152"/>
    <cellStyle name="Percent 4" xfId="153"/>
    <cellStyle name="Percent 4 2" xfId="163"/>
    <cellStyle name="STYLE1 10" xfId="154"/>
    <cellStyle name="Title 2" xfId="155"/>
    <cellStyle name="Title 2 2" xfId="156"/>
    <cellStyle name="Title 2 3" xfId="157"/>
    <cellStyle name="Total 2" xfId="158"/>
    <cellStyle name="Total 2 2" xfId="159"/>
    <cellStyle name="Total 2 3" xfId="160"/>
    <cellStyle name="Total 3" xfId="161"/>
    <cellStyle name="Warning Text 2" xfId="162"/>
  </cellStyles>
  <dxfs count="0"/>
  <tableStyles count="0" defaultTableStyle="TableStyleMedium2" defaultPivotStyle="PivotStyleLight16"/>
  <colors>
    <mruColors>
      <color rgb="FF339966"/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546792</xdr:colOff>
      <xdr:row>11</xdr:row>
      <xdr:rowOff>174625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375" y="254000"/>
          <a:ext cx="12738792" cy="2730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anifH\Downloads\US$%20(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1"/>
  <sheetViews>
    <sheetView tabSelected="1" view="pageBreakPreview" zoomScale="60" zoomScaleNormal="100" workbookViewId="0">
      <selection activeCell="H27" sqref="H27"/>
    </sheetView>
  </sheetViews>
  <sheetFormatPr defaultRowHeight="20.25" x14ac:dyDescent="0.3"/>
  <cols>
    <col min="1" max="1" width="6.85546875" style="2" customWidth="1"/>
    <col min="2" max="2" width="96.7109375" style="2" customWidth="1"/>
    <col min="3" max="3" width="31" style="2" customWidth="1"/>
    <col min="4" max="4" width="30.5703125" style="2" customWidth="1"/>
    <col min="5" max="5" width="12.7109375" style="2" bestFit="1" customWidth="1"/>
    <col min="6" max="6" width="12.140625" style="2" bestFit="1" customWidth="1"/>
    <col min="7" max="228" width="9.140625" style="2"/>
    <col min="229" max="229" width="9.140625" style="2" customWidth="1"/>
    <col min="230" max="230" width="95.5703125" style="2" customWidth="1"/>
    <col min="231" max="233" width="24.7109375" style="2" customWidth="1"/>
    <col min="234" max="234" width="12.7109375" style="2" bestFit="1" customWidth="1"/>
    <col min="235" max="235" width="12.140625" style="2" bestFit="1" customWidth="1"/>
    <col min="236" max="236" width="65.140625" style="2" customWidth="1"/>
    <col min="237" max="237" width="19" style="2" bestFit="1" customWidth="1"/>
    <col min="238" max="238" width="17.140625" style="2" bestFit="1" customWidth="1"/>
    <col min="239" max="239" width="19" style="2" bestFit="1" customWidth="1"/>
    <col min="240" max="240" width="9.140625" style="2"/>
    <col min="241" max="241" width="12.28515625" style="2" bestFit="1" customWidth="1"/>
    <col min="242" max="242" width="17.140625" style="2" bestFit="1" customWidth="1"/>
    <col min="243" max="243" width="12.28515625" style="2" bestFit="1" customWidth="1"/>
    <col min="244" max="244" width="12.7109375" style="2" bestFit="1" customWidth="1"/>
    <col min="245" max="245" width="12.7109375" style="2" customWidth="1"/>
    <col min="246" max="246" width="17.140625" style="2" bestFit="1" customWidth="1"/>
    <col min="247" max="247" width="14.85546875" style="2" customWidth="1"/>
    <col min="248" max="16384" width="9.140625" style="2"/>
  </cols>
  <sheetData>
    <row r="3" spans="2:6" ht="21" customHeight="1" x14ac:dyDescent="0.3"/>
    <row r="4" spans="2:6" ht="21.75" customHeight="1" x14ac:dyDescent="0.3"/>
    <row r="5" spans="2:6" ht="21.75" customHeight="1" x14ac:dyDescent="0.3"/>
    <row r="6" spans="2:6" ht="24" customHeight="1" x14ac:dyDescent="0.3"/>
    <row r="7" spans="2:6" ht="18" customHeight="1" x14ac:dyDescent="0.3"/>
    <row r="8" spans="2:6" ht="18" customHeight="1" x14ac:dyDescent="0.3"/>
    <row r="9" spans="2:6" ht="18" customHeight="1" x14ac:dyDescent="0.3"/>
    <row r="10" spans="2:6" ht="20.25" customHeight="1" x14ac:dyDescent="0.3"/>
    <row r="11" spans="2:6" ht="21.75" customHeight="1" x14ac:dyDescent="0.3"/>
    <row r="12" spans="2:6" ht="21.75" customHeight="1" x14ac:dyDescent="0.3"/>
    <row r="13" spans="2:6" ht="18" customHeight="1" x14ac:dyDescent="0.3">
      <c r="B13" s="41" t="s">
        <v>1</v>
      </c>
      <c r="C13" s="41"/>
      <c r="D13" s="41"/>
      <c r="E13" s="41"/>
      <c r="F13" s="41"/>
    </row>
    <row r="14" spans="2:6" ht="18" customHeight="1" x14ac:dyDescent="0.3">
      <c r="B14" s="41" t="s">
        <v>90</v>
      </c>
      <c r="C14" s="41"/>
      <c r="D14" s="41"/>
      <c r="E14" s="41"/>
      <c r="F14" s="41"/>
    </row>
    <row r="15" spans="2:6" ht="18" customHeight="1" x14ac:dyDescent="0.3">
      <c r="B15" s="42" t="s">
        <v>2</v>
      </c>
      <c r="C15" s="42"/>
      <c r="D15" s="42"/>
      <c r="E15" s="42"/>
      <c r="F15" s="42"/>
    </row>
    <row r="16" spans="2:6" ht="18" customHeight="1" x14ac:dyDescent="0.3">
      <c r="B16" s="43" t="s">
        <v>88</v>
      </c>
      <c r="C16" s="43"/>
      <c r="D16" s="43"/>
      <c r="E16" s="43"/>
      <c r="F16" s="43"/>
    </row>
    <row r="17" spans="1:6" s="11" customFormat="1" ht="18" customHeight="1" x14ac:dyDescent="0.3">
      <c r="B17" s="43"/>
      <c r="C17" s="43"/>
      <c r="D17" s="43"/>
      <c r="E17" s="2"/>
      <c r="F17" s="2"/>
    </row>
    <row r="18" spans="1:6" ht="18" customHeight="1" x14ac:dyDescent="0.3">
      <c r="B18" s="2" t="s">
        <v>92</v>
      </c>
      <c r="C18" s="4"/>
      <c r="D18" s="5"/>
    </row>
    <row r="19" spans="1:6" ht="18" customHeight="1" x14ac:dyDescent="0.3">
      <c r="B19" s="2" t="s">
        <v>3</v>
      </c>
      <c r="C19" s="4"/>
      <c r="D19" s="5"/>
    </row>
    <row r="20" spans="1:6" ht="23.25" customHeight="1" x14ac:dyDescent="0.3">
      <c r="B20" s="2" t="s">
        <v>46</v>
      </c>
      <c r="C20" s="6"/>
      <c r="D20" s="5"/>
    </row>
    <row r="21" spans="1:6" ht="21.75" customHeight="1" x14ac:dyDescent="0.3">
      <c r="B21" s="7" t="s">
        <v>93</v>
      </c>
      <c r="C21" s="5"/>
      <c r="D21" s="5"/>
    </row>
    <row r="22" spans="1:6" ht="20.25" customHeight="1" x14ac:dyDescent="0.3">
      <c r="B22" s="7"/>
      <c r="C22" s="5"/>
      <c r="D22" s="5"/>
    </row>
    <row r="23" spans="1:6" ht="19.5" customHeight="1" x14ac:dyDescent="0.3">
      <c r="B23" s="5"/>
      <c r="C23" s="5"/>
      <c r="D23" s="5"/>
    </row>
    <row r="24" spans="1:6" ht="18.75" customHeight="1" x14ac:dyDescent="0.3">
      <c r="B24" s="5"/>
      <c r="D24" s="5"/>
    </row>
    <row r="25" spans="1:6" ht="18.75" customHeight="1" x14ac:dyDescent="0.3">
      <c r="B25" s="5"/>
      <c r="C25" s="5" t="s">
        <v>4</v>
      </c>
      <c r="D25" s="5"/>
    </row>
    <row r="26" spans="1:6" ht="18" customHeight="1" x14ac:dyDescent="0.3">
      <c r="B26" s="8"/>
      <c r="C26" s="9"/>
      <c r="D26" s="10"/>
    </row>
    <row r="27" spans="1:6" ht="19.5" customHeight="1" x14ac:dyDescent="0.3">
      <c r="A27" s="1"/>
      <c r="B27" s="12"/>
      <c r="C27" s="13" t="s">
        <v>47</v>
      </c>
      <c r="D27" s="13" t="s">
        <v>5</v>
      </c>
      <c r="E27" s="11"/>
      <c r="F27" s="11"/>
    </row>
    <row r="28" spans="1:6" ht="19.5" customHeight="1" x14ac:dyDescent="0.3">
      <c r="B28" s="9"/>
      <c r="C28" s="9"/>
      <c r="D28" s="9"/>
    </row>
    <row r="29" spans="1:6" ht="19.5" customHeight="1" x14ac:dyDescent="0.3">
      <c r="B29" s="1" t="s">
        <v>6</v>
      </c>
      <c r="D29" s="9"/>
    </row>
    <row r="30" spans="1:6" ht="21.75" customHeight="1" x14ac:dyDescent="0.3">
      <c r="B30" s="1" t="s">
        <v>7</v>
      </c>
      <c r="C30" s="14"/>
      <c r="D30" s="15"/>
    </row>
    <row r="31" spans="1:6" ht="24" customHeight="1" x14ac:dyDescent="0.3">
      <c r="B31" s="2" t="s">
        <v>8</v>
      </c>
      <c r="C31" s="14">
        <v>10</v>
      </c>
      <c r="D31" s="15">
        <f>SUM(C31:C31)</f>
        <v>10</v>
      </c>
      <c r="E31" s="14"/>
    </row>
    <row r="32" spans="1:6" ht="21.75" customHeight="1" x14ac:dyDescent="0.3">
      <c r="B32" s="2" t="s">
        <v>9</v>
      </c>
      <c r="C32" s="14">
        <v>331716</v>
      </c>
      <c r="D32" s="15">
        <f>SUM(C32:C32)</f>
        <v>331716</v>
      </c>
    </row>
    <row r="33" spans="2:4" ht="21" customHeight="1" x14ac:dyDescent="0.3">
      <c r="B33" s="2" t="s">
        <v>48</v>
      </c>
      <c r="C33" s="14">
        <v>238072</v>
      </c>
      <c r="D33" s="15">
        <f>SUM(C33:C33)</f>
        <v>238072</v>
      </c>
    </row>
    <row r="34" spans="2:4" ht="21.75" customHeight="1" x14ac:dyDescent="0.3">
      <c r="B34" s="2" t="s">
        <v>10</v>
      </c>
      <c r="C34" s="14">
        <v>0</v>
      </c>
      <c r="D34" s="15">
        <f>SUM(C34:C34)</f>
        <v>0</v>
      </c>
    </row>
    <row r="35" spans="2:4" ht="21.75" customHeight="1" x14ac:dyDescent="0.3">
      <c r="B35" s="2" t="s">
        <v>11</v>
      </c>
      <c r="C35" s="14">
        <v>0</v>
      </c>
      <c r="D35" s="15">
        <f>SUM(C35:C35)</f>
        <v>0</v>
      </c>
    </row>
    <row r="36" spans="2:4" ht="19.5" customHeight="1" x14ac:dyDescent="0.3">
      <c r="B36" s="1" t="s">
        <v>12</v>
      </c>
      <c r="C36" s="14"/>
      <c r="D36" s="15"/>
    </row>
    <row r="37" spans="2:4" ht="21" customHeight="1" x14ac:dyDescent="0.3">
      <c r="B37" s="2" t="s">
        <v>49</v>
      </c>
      <c r="C37" s="14"/>
      <c r="D37" s="15"/>
    </row>
    <row r="38" spans="2:4" ht="21.75" customHeight="1" x14ac:dyDescent="0.3">
      <c r="B38" s="2" t="s">
        <v>50</v>
      </c>
      <c r="C38" s="34">
        <v>500</v>
      </c>
      <c r="D38" s="15">
        <f>SUM(C38:C38)</f>
        <v>500</v>
      </c>
    </row>
    <row r="39" spans="2:4" ht="21" customHeight="1" x14ac:dyDescent="0.3">
      <c r="B39" s="2" t="s">
        <v>51</v>
      </c>
      <c r="C39" s="34">
        <v>51680</v>
      </c>
      <c r="D39" s="15">
        <f>SUM(C39:C39)</f>
        <v>51680</v>
      </c>
    </row>
    <row r="40" spans="2:4" ht="24" customHeight="1" x14ac:dyDescent="0.3">
      <c r="B40" s="2" t="s">
        <v>52</v>
      </c>
      <c r="C40" s="14"/>
      <c r="D40" s="15"/>
    </row>
    <row r="41" spans="2:4" ht="22.5" customHeight="1" x14ac:dyDescent="0.3">
      <c r="B41" s="2" t="s">
        <v>50</v>
      </c>
      <c r="C41" s="14">
        <v>0</v>
      </c>
      <c r="D41" s="15">
        <f>SUM(C41:C41)</f>
        <v>0</v>
      </c>
    </row>
    <row r="42" spans="2:4" ht="24.75" customHeight="1" x14ac:dyDescent="0.3">
      <c r="B42" s="2" t="s">
        <v>51</v>
      </c>
      <c r="C42" s="8">
        <v>60724</v>
      </c>
      <c r="D42" s="15">
        <f>SUM(C42:C42)</f>
        <v>60724</v>
      </c>
    </row>
    <row r="43" spans="2:4" ht="21.75" customHeight="1" x14ac:dyDescent="0.3">
      <c r="B43" s="2" t="s">
        <v>53</v>
      </c>
      <c r="C43" s="14">
        <v>0</v>
      </c>
      <c r="D43" s="15">
        <f>SUM(C43:C43)</f>
        <v>0</v>
      </c>
    </row>
    <row r="44" spans="2:4" ht="21.75" customHeight="1" x14ac:dyDescent="0.3">
      <c r="B44" s="2" t="s">
        <v>54</v>
      </c>
      <c r="C44" s="14">
        <v>0</v>
      </c>
      <c r="D44" s="15">
        <f>SUM(C44:C44)</f>
        <v>0</v>
      </c>
    </row>
    <row r="45" spans="2:4" ht="19.5" customHeight="1" x14ac:dyDescent="0.3">
      <c r="B45" s="2" t="s">
        <v>55</v>
      </c>
      <c r="C45" s="15">
        <v>0</v>
      </c>
      <c r="D45" s="15">
        <f>SUM(C45:C45)</f>
        <v>0</v>
      </c>
    </row>
    <row r="46" spans="2:4" ht="18" customHeight="1" x14ac:dyDescent="0.3">
      <c r="B46" s="2" t="s">
        <v>56</v>
      </c>
      <c r="C46" s="14"/>
      <c r="D46" s="15"/>
    </row>
    <row r="47" spans="2:4" ht="21.75" customHeight="1" x14ac:dyDescent="0.3">
      <c r="B47" s="2" t="s">
        <v>57</v>
      </c>
      <c r="C47" s="14">
        <v>0</v>
      </c>
      <c r="D47" s="15">
        <f t="shared" ref="D47:D53" si="0">SUM(C47:C47)</f>
        <v>0</v>
      </c>
    </row>
    <row r="48" spans="2:4" ht="19.5" customHeight="1" x14ac:dyDescent="0.3">
      <c r="B48" s="2" t="s">
        <v>58</v>
      </c>
      <c r="C48" s="14">
        <v>322520</v>
      </c>
      <c r="D48" s="15">
        <f t="shared" si="0"/>
        <v>322520</v>
      </c>
    </row>
    <row r="49" spans="2:6" ht="21.75" customHeight="1" x14ac:dyDescent="0.3">
      <c r="B49" s="1" t="s">
        <v>13</v>
      </c>
      <c r="C49" s="14">
        <v>928710</v>
      </c>
      <c r="D49" s="15">
        <f t="shared" si="0"/>
        <v>928710</v>
      </c>
    </row>
    <row r="50" spans="2:6" ht="18.75" customHeight="1" x14ac:dyDescent="0.3">
      <c r="B50" s="1" t="s">
        <v>59</v>
      </c>
      <c r="C50" s="14">
        <v>40941</v>
      </c>
      <c r="D50" s="15">
        <f t="shared" si="0"/>
        <v>40941</v>
      </c>
      <c r="E50" s="14"/>
      <c r="F50" s="14"/>
    </row>
    <row r="51" spans="2:6" ht="22.5" customHeight="1" x14ac:dyDescent="0.3">
      <c r="B51" s="1" t="s">
        <v>14</v>
      </c>
      <c r="C51" s="14">
        <v>2438</v>
      </c>
      <c r="D51" s="15">
        <f t="shared" si="0"/>
        <v>2438</v>
      </c>
      <c r="E51" s="16"/>
    </row>
    <row r="52" spans="2:6" ht="18.75" customHeight="1" x14ac:dyDescent="0.3">
      <c r="B52" s="1" t="s">
        <v>15</v>
      </c>
      <c r="C52" s="14">
        <v>62753</v>
      </c>
      <c r="D52" s="15">
        <f t="shared" si="0"/>
        <v>62753</v>
      </c>
    </row>
    <row r="53" spans="2:6" ht="19.5" customHeight="1" x14ac:dyDescent="0.3">
      <c r="B53" s="2" t="s">
        <v>17</v>
      </c>
      <c r="C53" s="14">
        <v>36697</v>
      </c>
      <c r="D53" s="15">
        <f t="shared" si="0"/>
        <v>36697</v>
      </c>
      <c r="E53" s="14"/>
    </row>
    <row r="54" spans="2:6" ht="20.25" customHeight="1" thickBot="1" x14ac:dyDescent="0.35">
      <c r="B54" s="3" t="s">
        <v>18</v>
      </c>
      <c r="C54" s="17">
        <f t="shared" ref="C54:D54" si="1">SUM(C31:C53)</f>
        <v>2076761</v>
      </c>
      <c r="D54" s="17">
        <f t="shared" si="1"/>
        <v>2076761</v>
      </c>
      <c r="E54" s="18"/>
    </row>
    <row r="55" spans="2:6" ht="21.75" customHeight="1" thickTop="1" x14ac:dyDescent="0.3">
      <c r="C55" s="14"/>
      <c r="D55" s="15"/>
    </row>
    <row r="56" spans="2:6" ht="20.25" customHeight="1" x14ac:dyDescent="0.3">
      <c r="B56" s="1" t="s">
        <v>19</v>
      </c>
      <c r="C56" s="14"/>
      <c r="D56" s="15"/>
    </row>
    <row r="57" spans="2:6" ht="23.25" customHeight="1" x14ac:dyDescent="0.3">
      <c r="B57" s="1" t="s">
        <v>20</v>
      </c>
      <c r="C57" s="34">
        <v>1637750</v>
      </c>
      <c r="D57" s="15">
        <f>SUM(C57:C57)</f>
        <v>1637750</v>
      </c>
    </row>
    <row r="58" spans="2:6" x14ac:dyDescent="0.3">
      <c r="B58" s="1" t="s">
        <v>60</v>
      </c>
      <c r="C58" s="14"/>
      <c r="D58" s="15"/>
    </row>
    <row r="59" spans="2:6" ht="20.25" customHeight="1" x14ac:dyDescent="0.3">
      <c r="B59" s="2" t="s">
        <v>61</v>
      </c>
      <c r="C59" s="34">
        <v>0</v>
      </c>
      <c r="D59" s="15">
        <f>SUM(C59:C59)</f>
        <v>0</v>
      </c>
    </row>
    <row r="60" spans="2:6" ht="20.25" customHeight="1" x14ac:dyDescent="0.3">
      <c r="B60" s="9" t="s">
        <v>62</v>
      </c>
      <c r="C60" s="15">
        <v>0</v>
      </c>
      <c r="D60" s="15">
        <f>SUM(C60:C60)</f>
        <v>0</v>
      </c>
    </row>
    <row r="61" spans="2:6" s="9" customFormat="1" ht="20.25" customHeight="1" x14ac:dyDescent="0.3">
      <c r="B61" s="9" t="s">
        <v>21</v>
      </c>
      <c r="C61" s="15">
        <v>0</v>
      </c>
      <c r="D61" s="15">
        <f>SUM(C61:C61)</f>
        <v>0</v>
      </c>
      <c r="E61" s="2"/>
      <c r="F61" s="2"/>
    </row>
    <row r="62" spans="2:6" s="9" customFormat="1" ht="21.75" customHeight="1" x14ac:dyDescent="0.3">
      <c r="B62" s="9" t="s">
        <v>22</v>
      </c>
      <c r="C62" s="15">
        <v>0</v>
      </c>
      <c r="D62" s="15">
        <f>SUM(C62:C62)</f>
        <v>0</v>
      </c>
      <c r="E62" s="2"/>
      <c r="F62" s="2"/>
    </row>
    <row r="63" spans="2:6" ht="21.75" customHeight="1" x14ac:dyDescent="0.3">
      <c r="B63" s="2" t="s">
        <v>63</v>
      </c>
      <c r="C63" s="14">
        <v>0</v>
      </c>
      <c r="D63" s="15">
        <f>SUM(C63:C63)</f>
        <v>0</v>
      </c>
    </row>
    <row r="64" spans="2:6" ht="27" customHeight="1" x14ac:dyDescent="0.3">
      <c r="B64" s="2" t="s">
        <v>64</v>
      </c>
      <c r="C64" s="14"/>
      <c r="D64" s="15"/>
    </row>
    <row r="65" spans="2:6" ht="14.25" customHeight="1" x14ac:dyDescent="0.3">
      <c r="B65" s="2" t="s">
        <v>65</v>
      </c>
      <c r="C65" s="15">
        <v>0</v>
      </c>
      <c r="D65" s="15">
        <f>SUM(C65:C65)</f>
        <v>0</v>
      </c>
    </row>
    <row r="66" spans="2:6" ht="21.75" customHeight="1" x14ac:dyDescent="0.3">
      <c r="B66" s="2" t="s">
        <v>66</v>
      </c>
      <c r="C66" s="15">
        <v>0</v>
      </c>
      <c r="D66" s="15">
        <f>SUM(C66:C66)</f>
        <v>0</v>
      </c>
    </row>
    <row r="67" spans="2:6" ht="19.5" customHeight="1" x14ac:dyDescent="0.3">
      <c r="B67" s="1" t="s">
        <v>23</v>
      </c>
      <c r="C67" s="14"/>
      <c r="D67" s="15"/>
    </row>
    <row r="68" spans="2:6" ht="24.75" customHeight="1" x14ac:dyDescent="0.3">
      <c r="B68" s="33" t="s">
        <v>67</v>
      </c>
      <c r="C68" s="14">
        <v>15509</v>
      </c>
      <c r="D68" s="15">
        <f>SUM(C68:C68)</f>
        <v>15509</v>
      </c>
    </row>
    <row r="69" spans="2:6" ht="21.75" customHeight="1" x14ac:dyDescent="0.3">
      <c r="B69" s="2" t="s">
        <v>68</v>
      </c>
      <c r="C69" s="14">
        <v>34178</v>
      </c>
      <c r="D69" s="15">
        <f>SUM(C69:C69)</f>
        <v>34178</v>
      </c>
    </row>
    <row r="70" spans="2:6" ht="21" customHeight="1" x14ac:dyDescent="0.3">
      <c r="B70" s="2" t="s">
        <v>16</v>
      </c>
      <c r="C70" s="14">
        <v>10840</v>
      </c>
      <c r="D70" s="15">
        <f>SUM(C70:C70)</f>
        <v>10840</v>
      </c>
    </row>
    <row r="71" spans="2:6" ht="21.75" customHeight="1" x14ac:dyDescent="0.3">
      <c r="B71" s="2" t="s">
        <v>17</v>
      </c>
      <c r="C71" s="14">
        <v>36697</v>
      </c>
      <c r="D71" s="15">
        <f>SUM(C71:C71)</f>
        <v>36697</v>
      </c>
      <c r="E71" s="9"/>
      <c r="F71" s="9"/>
    </row>
    <row r="72" spans="2:6" s="9" customFormat="1" ht="20.25" customHeight="1" thickBot="1" x14ac:dyDescent="0.35">
      <c r="B72" s="3" t="s">
        <v>24</v>
      </c>
      <c r="C72" s="17">
        <f>SUM(C57:C71)</f>
        <v>1734974</v>
      </c>
      <c r="D72" s="17">
        <f>SUM(D57:D71)</f>
        <v>1734974</v>
      </c>
    </row>
    <row r="73" spans="2:6" ht="18.75" customHeight="1" thickTop="1" x14ac:dyDescent="0.3"/>
    <row r="74" spans="2:6" ht="21.75" customHeight="1" x14ac:dyDescent="0.3">
      <c r="B74" s="1" t="s">
        <v>69</v>
      </c>
      <c r="C74" s="35">
        <f>C54-C72</f>
        <v>341787</v>
      </c>
      <c r="D74" s="35">
        <f>D54-D72</f>
        <v>341787</v>
      </c>
    </row>
    <row r="75" spans="2:6" ht="21.75" customHeight="1" x14ac:dyDescent="0.3">
      <c r="C75" s="19"/>
      <c r="D75" s="20"/>
    </row>
    <row r="76" spans="2:6" ht="20.25" customHeight="1" x14ac:dyDescent="0.3">
      <c r="B76" s="1" t="s">
        <v>25</v>
      </c>
      <c r="C76" s="19"/>
      <c r="D76" s="20"/>
    </row>
    <row r="77" spans="2:6" ht="21" customHeight="1" x14ac:dyDescent="0.3">
      <c r="B77" s="1" t="s">
        <v>26</v>
      </c>
      <c r="C77" s="19"/>
      <c r="D77" s="20"/>
    </row>
    <row r="78" spans="2:6" ht="19.5" customHeight="1" x14ac:dyDescent="0.3">
      <c r="B78" s="9" t="s">
        <v>70</v>
      </c>
      <c r="C78" s="15">
        <v>17000</v>
      </c>
      <c r="D78" s="15">
        <f>SUM( C78:C78)</f>
        <v>17000</v>
      </c>
    </row>
    <row r="79" spans="2:6" ht="24" customHeight="1" x14ac:dyDescent="0.3">
      <c r="B79" s="9" t="s">
        <v>71</v>
      </c>
      <c r="C79" s="15">
        <v>214720</v>
      </c>
      <c r="D79" s="15">
        <f>SUM( C79:C79)</f>
        <v>214720</v>
      </c>
    </row>
    <row r="80" spans="2:6" ht="17.25" customHeight="1" x14ac:dyDescent="0.3">
      <c r="B80" s="9" t="s">
        <v>72</v>
      </c>
      <c r="C80" s="15">
        <v>0</v>
      </c>
      <c r="D80" s="15">
        <f>SUM( C80:C80)</f>
        <v>0</v>
      </c>
    </row>
    <row r="81" spans="2:6" ht="22.5" customHeight="1" x14ac:dyDescent="0.3">
      <c r="B81" s="1" t="s">
        <v>27</v>
      </c>
      <c r="C81" s="15"/>
      <c r="D81" s="15"/>
    </row>
    <row r="82" spans="2:6" ht="20.25" customHeight="1" x14ac:dyDescent="0.3">
      <c r="B82" s="2" t="s">
        <v>28</v>
      </c>
      <c r="C82" s="15">
        <v>59945</v>
      </c>
      <c r="D82" s="15">
        <f t="shared" ref="D82:D88" si="2">SUM( C82:C82)</f>
        <v>59945</v>
      </c>
      <c r="E82" s="9"/>
      <c r="F82" s="9"/>
    </row>
    <row r="83" spans="2:6" ht="22.5" customHeight="1" x14ac:dyDescent="0.3">
      <c r="B83" s="2" t="s">
        <v>73</v>
      </c>
      <c r="C83" s="15">
        <v>65000</v>
      </c>
      <c r="D83" s="15">
        <f t="shared" si="2"/>
        <v>65000</v>
      </c>
    </row>
    <row r="84" spans="2:6" ht="19.5" customHeight="1" x14ac:dyDescent="0.3">
      <c r="B84" s="2" t="s">
        <v>74</v>
      </c>
      <c r="C84" s="21">
        <v>0</v>
      </c>
      <c r="D84" s="15">
        <f t="shared" si="2"/>
        <v>0</v>
      </c>
    </row>
    <row r="85" spans="2:6" ht="21.75" customHeight="1" x14ac:dyDescent="0.3">
      <c r="B85" s="2" t="s">
        <v>29</v>
      </c>
      <c r="C85" s="22">
        <v>0</v>
      </c>
      <c r="D85" s="15">
        <f t="shared" si="2"/>
        <v>0</v>
      </c>
    </row>
    <row r="86" spans="2:6" x14ac:dyDescent="0.3">
      <c r="B86" s="2" t="s">
        <v>30</v>
      </c>
      <c r="C86" s="22">
        <v>2656</v>
      </c>
      <c r="D86" s="15">
        <f t="shared" si="2"/>
        <v>2656</v>
      </c>
    </row>
    <row r="87" spans="2:6" ht="20.25" customHeight="1" x14ac:dyDescent="0.3">
      <c r="B87" s="2" t="s">
        <v>31</v>
      </c>
      <c r="C87" s="21">
        <v>14038</v>
      </c>
      <c r="D87" s="15">
        <f t="shared" si="2"/>
        <v>14038</v>
      </c>
    </row>
    <row r="88" spans="2:6" ht="18" customHeight="1" x14ac:dyDescent="0.3">
      <c r="B88" s="2" t="s">
        <v>75</v>
      </c>
      <c r="C88" s="37">
        <v>-31572</v>
      </c>
      <c r="D88" s="37">
        <f t="shared" si="2"/>
        <v>-31572</v>
      </c>
    </row>
    <row r="89" spans="2:6" ht="21" thickBot="1" x14ac:dyDescent="0.35">
      <c r="B89" s="3" t="s">
        <v>32</v>
      </c>
      <c r="C89" s="17">
        <f t="shared" ref="C89:D89" si="3">SUM(C78:C88)</f>
        <v>341787</v>
      </c>
      <c r="D89" s="17">
        <f t="shared" si="3"/>
        <v>341787</v>
      </c>
    </row>
    <row r="90" spans="2:6" ht="21" thickTop="1" x14ac:dyDescent="0.3">
      <c r="D90" s="9"/>
    </row>
    <row r="91" spans="2:6" x14ac:dyDescent="0.3">
      <c r="B91" s="1" t="s">
        <v>33</v>
      </c>
      <c r="C91" s="14"/>
      <c r="D91" s="15"/>
    </row>
    <row r="92" spans="2:6" x14ac:dyDescent="0.3">
      <c r="B92" s="2" t="s">
        <v>34</v>
      </c>
      <c r="C92" s="14">
        <v>169110</v>
      </c>
      <c r="D92" s="15">
        <f t="shared" ref="D92:D102" si="4">SUM( C92:C92)</f>
        <v>169110</v>
      </c>
    </row>
    <row r="93" spans="2:6" x14ac:dyDescent="0.3">
      <c r="B93" s="9" t="s">
        <v>76</v>
      </c>
      <c r="C93" s="15">
        <v>0</v>
      </c>
      <c r="D93" s="15">
        <f t="shared" si="4"/>
        <v>0</v>
      </c>
    </row>
    <row r="94" spans="2:6" x14ac:dyDescent="0.3">
      <c r="B94" s="9" t="s">
        <v>77</v>
      </c>
      <c r="C94" s="15">
        <v>169110</v>
      </c>
      <c r="D94" s="15">
        <f t="shared" si="4"/>
        <v>169110</v>
      </c>
    </row>
    <row r="95" spans="2:6" x14ac:dyDescent="0.3">
      <c r="B95" s="2" t="s">
        <v>35</v>
      </c>
      <c r="C95" s="15">
        <v>593518</v>
      </c>
      <c r="D95" s="15">
        <f t="shared" si="4"/>
        <v>593518</v>
      </c>
    </row>
    <row r="96" spans="2:6" ht="18" customHeight="1" x14ac:dyDescent="0.3">
      <c r="B96" s="2" t="s">
        <v>78</v>
      </c>
      <c r="C96" s="15">
        <v>0</v>
      </c>
      <c r="D96" s="15">
        <f t="shared" si="4"/>
        <v>0</v>
      </c>
    </row>
    <row r="97" spans="2:4" ht="18" customHeight="1" x14ac:dyDescent="0.3">
      <c r="B97" s="2" t="s">
        <v>0</v>
      </c>
      <c r="C97" s="8">
        <v>0</v>
      </c>
      <c r="D97" s="15">
        <f t="shared" si="4"/>
        <v>0</v>
      </c>
    </row>
    <row r="98" spans="2:4" ht="16.5" customHeight="1" x14ac:dyDescent="0.3">
      <c r="B98" s="2" t="s">
        <v>36</v>
      </c>
      <c r="C98" s="15">
        <v>0</v>
      </c>
      <c r="D98" s="15">
        <f t="shared" si="4"/>
        <v>0</v>
      </c>
    </row>
    <row r="99" spans="2:4" ht="16.5" customHeight="1" x14ac:dyDescent="0.3">
      <c r="B99" s="2" t="s">
        <v>37</v>
      </c>
      <c r="C99" s="14">
        <v>169251</v>
      </c>
      <c r="D99" s="15">
        <f t="shared" si="4"/>
        <v>169251</v>
      </c>
    </row>
    <row r="100" spans="2:4" ht="25.5" customHeight="1" x14ac:dyDescent="0.3">
      <c r="B100" s="2" t="s">
        <v>38</v>
      </c>
      <c r="C100" s="14">
        <v>6136</v>
      </c>
      <c r="D100" s="15">
        <f t="shared" si="4"/>
        <v>6136</v>
      </c>
    </row>
    <row r="101" spans="2:4" ht="30.75" customHeight="1" x14ac:dyDescent="0.3">
      <c r="B101" s="2" t="s">
        <v>79</v>
      </c>
      <c r="C101" s="14">
        <v>824701</v>
      </c>
      <c r="D101" s="15">
        <f t="shared" si="4"/>
        <v>824701</v>
      </c>
    </row>
    <row r="102" spans="2:4" ht="18" customHeight="1" x14ac:dyDescent="0.3">
      <c r="B102" s="2" t="s">
        <v>39</v>
      </c>
      <c r="C102" s="14">
        <v>49927</v>
      </c>
      <c r="D102" s="15">
        <f t="shared" si="4"/>
        <v>49927</v>
      </c>
    </row>
    <row r="103" spans="2:4" ht="18" customHeight="1" x14ac:dyDescent="0.3">
      <c r="B103" s="2" t="s">
        <v>40</v>
      </c>
      <c r="C103" s="14"/>
      <c r="D103" s="15"/>
    </row>
    <row r="104" spans="2:4" ht="18" customHeight="1" x14ac:dyDescent="0.3">
      <c r="B104" s="2" t="s">
        <v>80</v>
      </c>
      <c r="C104" s="14">
        <v>0</v>
      </c>
      <c r="D104" s="15">
        <f>SUM( C104:C104)</f>
        <v>0</v>
      </c>
    </row>
    <row r="105" spans="2:4" ht="18" customHeight="1" x14ac:dyDescent="0.3">
      <c r="B105" s="2" t="s">
        <v>81</v>
      </c>
      <c r="C105" s="14">
        <v>2656</v>
      </c>
      <c r="D105" s="15">
        <f>SUM( C105:C105)</f>
        <v>2656</v>
      </c>
    </row>
    <row r="106" spans="2:4" ht="24" customHeight="1" x14ac:dyDescent="0.3">
      <c r="B106" s="2" t="s">
        <v>82</v>
      </c>
      <c r="C106" s="14">
        <v>0</v>
      </c>
      <c r="D106" s="15">
        <f>SUM( C106:C106)</f>
        <v>0</v>
      </c>
    </row>
    <row r="107" spans="2:4" ht="18" customHeight="1" x14ac:dyDescent="0.3">
      <c r="C107" s="15"/>
      <c r="D107" s="15"/>
    </row>
    <row r="108" spans="2:4" ht="23.25" customHeight="1" x14ac:dyDescent="0.3">
      <c r="C108" s="14"/>
      <c r="D108" s="15"/>
    </row>
    <row r="109" spans="2:4" ht="18" customHeight="1" x14ac:dyDescent="0.3">
      <c r="C109" s="14"/>
      <c r="D109" s="15"/>
    </row>
    <row r="110" spans="2:4" ht="18" customHeight="1" x14ac:dyDescent="0.3">
      <c r="B110" s="40" t="s">
        <v>89</v>
      </c>
      <c r="C110" s="40"/>
      <c r="D110" s="40"/>
    </row>
    <row r="111" spans="2:4" ht="18" customHeight="1" x14ac:dyDescent="0.3">
      <c r="B111" s="40" t="s">
        <v>88</v>
      </c>
      <c r="C111" s="40"/>
      <c r="D111" s="40"/>
    </row>
    <row r="112" spans="2:4" ht="18" customHeight="1" x14ac:dyDescent="0.3">
      <c r="C112" s="14"/>
      <c r="D112" s="15"/>
    </row>
    <row r="113" spans="1:11" ht="18" customHeight="1" x14ac:dyDescent="0.3">
      <c r="C113" s="14"/>
      <c r="D113" s="15"/>
    </row>
    <row r="114" spans="1:11" ht="48.75" customHeight="1" x14ac:dyDescent="0.3">
      <c r="A114" s="30">
        <v>1</v>
      </c>
      <c r="B114" s="23" t="s">
        <v>91</v>
      </c>
      <c r="D114" s="24" t="s">
        <v>41</v>
      </c>
      <c r="E114" s="24"/>
      <c r="F114" s="25"/>
    </row>
    <row r="115" spans="1:11" ht="18" customHeight="1" x14ac:dyDescent="0.3">
      <c r="C115" s="14"/>
      <c r="F115" s="25"/>
    </row>
    <row r="116" spans="1:11" ht="42.75" customHeight="1" x14ac:dyDescent="0.3">
      <c r="A116" s="30">
        <v>2</v>
      </c>
      <c r="B116" s="26"/>
      <c r="D116" s="27"/>
      <c r="E116" s="28"/>
      <c r="F116" s="25"/>
    </row>
    <row r="117" spans="1:11" ht="18" customHeight="1" x14ac:dyDescent="0.3">
      <c r="B117" s="26"/>
      <c r="D117" s="29"/>
      <c r="E117" s="9"/>
      <c r="F117" s="25"/>
    </row>
    <row r="118" spans="1:11" ht="36.75" customHeight="1" x14ac:dyDescent="0.3">
      <c r="A118" s="31">
        <v>3</v>
      </c>
      <c r="B118" s="26" t="s">
        <v>83</v>
      </c>
      <c r="D118" s="27" t="s">
        <v>84</v>
      </c>
      <c r="E118" s="28"/>
      <c r="F118" s="25"/>
    </row>
    <row r="119" spans="1:11" ht="18" customHeight="1" x14ac:dyDescent="0.3">
      <c r="C119" s="14"/>
      <c r="F119" s="25"/>
    </row>
    <row r="120" spans="1:11" ht="45" customHeight="1" x14ac:dyDescent="0.3">
      <c r="A120" s="30">
        <v>4</v>
      </c>
      <c r="C120" s="14"/>
      <c r="D120" s="15"/>
    </row>
    <row r="121" spans="1:11" ht="18" customHeight="1" x14ac:dyDescent="0.3">
      <c r="C121" s="14"/>
      <c r="D121" s="15"/>
    </row>
    <row r="122" spans="1:11" ht="43.5" customHeight="1" x14ac:dyDescent="0.3">
      <c r="A122" s="30">
        <v>5</v>
      </c>
      <c r="B122" s="23" t="s">
        <v>85</v>
      </c>
      <c r="C122" s="14"/>
      <c r="D122" s="15"/>
    </row>
    <row r="123" spans="1:11" ht="18" customHeight="1" x14ac:dyDescent="0.3">
      <c r="A123" s="30"/>
      <c r="C123" s="14"/>
      <c r="D123" s="15"/>
    </row>
    <row r="124" spans="1:11" ht="44.25" customHeight="1" x14ac:dyDescent="0.3">
      <c r="A124" s="30">
        <v>6</v>
      </c>
      <c r="B124" s="44" t="s">
        <v>86</v>
      </c>
      <c r="C124" s="44"/>
      <c r="D124" s="44"/>
      <c r="E124" s="44"/>
      <c r="F124" s="44"/>
    </row>
    <row r="125" spans="1:11" ht="18" customHeight="1" x14ac:dyDescent="0.3">
      <c r="C125" s="14"/>
      <c r="D125" s="15"/>
    </row>
    <row r="126" spans="1:11" ht="57.75" customHeight="1" x14ac:dyDescent="0.3">
      <c r="A126" s="30">
        <v>7</v>
      </c>
      <c r="B126" s="45" t="s">
        <v>42</v>
      </c>
      <c r="C126" s="45"/>
      <c r="D126" s="45"/>
      <c r="E126" s="45"/>
      <c r="F126" s="45"/>
      <c r="G126" s="39"/>
      <c r="H126" s="39"/>
      <c r="I126" s="39"/>
      <c r="J126" s="39"/>
      <c r="K126" s="39"/>
    </row>
    <row r="127" spans="1:11" ht="18" customHeight="1" x14ac:dyDescent="0.3">
      <c r="C127" s="14"/>
      <c r="D127" s="15"/>
    </row>
    <row r="128" spans="1:11" ht="18" customHeight="1" x14ac:dyDescent="0.3">
      <c r="B128" s="45" t="s">
        <v>43</v>
      </c>
      <c r="C128" s="45"/>
      <c r="D128" s="45"/>
      <c r="E128" s="45"/>
      <c r="F128" s="45"/>
    </row>
    <row r="129" spans="2:6" ht="18" customHeight="1" x14ac:dyDescent="0.3">
      <c r="B129" s="44"/>
      <c r="C129" s="44"/>
      <c r="D129" s="44"/>
      <c r="E129" s="44"/>
      <c r="F129" s="44"/>
    </row>
    <row r="130" spans="2:6" x14ac:dyDescent="0.3">
      <c r="B130" s="44" t="s">
        <v>44</v>
      </c>
      <c r="C130" s="44"/>
      <c r="D130" s="44"/>
      <c r="E130" s="44"/>
      <c r="F130" s="44"/>
    </row>
    <row r="131" spans="2:6" x14ac:dyDescent="0.3">
      <c r="C131" s="14"/>
      <c r="D131" s="15"/>
    </row>
    <row r="132" spans="2:6" x14ac:dyDescent="0.3">
      <c r="B132" s="44" t="s">
        <v>87</v>
      </c>
      <c r="C132" s="44"/>
      <c r="D132" s="44"/>
      <c r="E132" s="44"/>
      <c r="F132" s="44"/>
    </row>
    <row r="133" spans="2:6" x14ac:dyDescent="0.3">
      <c r="C133" s="14"/>
      <c r="D133" s="15"/>
    </row>
    <row r="134" spans="2:6" x14ac:dyDescent="0.3">
      <c r="B134" s="44" t="s">
        <v>45</v>
      </c>
      <c r="C134" s="44"/>
      <c r="D134" s="44"/>
      <c r="E134" s="44"/>
      <c r="F134" s="44"/>
    </row>
    <row r="135" spans="2:6" x14ac:dyDescent="0.3">
      <c r="C135" s="14"/>
      <c r="D135" s="15"/>
    </row>
    <row r="136" spans="2:6" ht="121.5" x14ac:dyDescent="0.3">
      <c r="B136" s="38" t="s">
        <v>94</v>
      </c>
      <c r="C136" s="39"/>
      <c r="D136" s="39"/>
      <c r="E136" s="39"/>
      <c r="F136" s="39"/>
    </row>
    <row r="137" spans="2:6" x14ac:dyDescent="0.3">
      <c r="B137" s="32"/>
      <c r="C137" s="32"/>
      <c r="D137" s="32"/>
      <c r="E137" s="32"/>
      <c r="F137" s="32"/>
    </row>
    <row r="138" spans="2:6" x14ac:dyDescent="0.3">
      <c r="C138" s="14"/>
      <c r="D138" s="15"/>
    </row>
    <row r="141" spans="2:6" x14ac:dyDescent="0.3">
      <c r="B141" s="36"/>
    </row>
  </sheetData>
  <mergeCells count="14">
    <mergeCell ref="B132:F132"/>
    <mergeCell ref="B134:F134"/>
    <mergeCell ref="B111:D111"/>
    <mergeCell ref="B124:F124"/>
    <mergeCell ref="B126:F126"/>
    <mergeCell ref="B128:F128"/>
    <mergeCell ref="B129:F129"/>
    <mergeCell ref="B130:F130"/>
    <mergeCell ref="B110:D110"/>
    <mergeCell ref="B13:F13"/>
    <mergeCell ref="B14:F14"/>
    <mergeCell ref="B15:F15"/>
    <mergeCell ref="B16:F16"/>
    <mergeCell ref="B17:D17"/>
  </mergeCells>
  <pageMargins left="0.7" right="0.7" top="0.75" bottom="0.75" header="0.3" footer="0.3"/>
  <pageSetup scale="35" orientation="portrait" r:id="rId1"/>
  <rowBreaks count="1" manualBreakCount="1">
    <brk id="9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Merchant Bank</vt:lpstr>
      <vt:lpstr>'Merchant Bank'!Print_Area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Tashna Bulli</cp:lastModifiedBy>
  <cp:lastPrinted>2018-01-02T21:06:19Z</cp:lastPrinted>
  <dcterms:created xsi:type="dcterms:W3CDTF">2016-12-05T16:08:23Z</dcterms:created>
  <dcterms:modified xsi:type="dcterms:W3CDTF">2018-01-23T17:27:46Z</dcterms:modified>
</cp:coreProperties>
</file>