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September 2018\"/>
    </mc:Choice>
  </mc:AlternateContent>
  <bookViews>
    <workbookView xWindow="0" yWindow="0" windowWidth="23040" windowHeight="8295"/>
  </bookViews>
  <sheets>
    <sheet name="Commercial Bank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'Commercial Banks'!$A$1:$K$138</definedName>
    <definedName name="PRINT_TITLES_MI">#REF!</definedName>
    <definedName name="promgraf">[3]GRAFPROM!#REF!</definedName>
    <definedName name="Recover" localSheetId="0">[4]Macro1!$A$100</definedName>
    <definedName name="Recover">[5]Macro1!$A$177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2" l="1"/>
  <c r="K101" i="2"/>
  <c r="K99" i="2"/>
  <c r="K88" i="2"/>
  <c r="K89" i="2"/>
  <c r="K90" i="2"/>
  <c r="K91" i="2"/>
  <c r="K92" i="2"/>
  <c r="K93" i="2"/>
  <c r="K94" i="2"/>
  <c r="K95" i="2"/>
  <c r="K96" i="2"/>
  <c r="K97" i="2"/>
  <c r="K87" i="2"/>
  <c r="K80" i="2"/>
  <c r="K81" i="2"/>
  <c r="K82" i="2"/>
  <c r="K83" i="2"/>
  <c r="K79" i="2"/>
  <c r="K78" i="2"/>
  <c r="K77" i="2"/>
  <c r="K74" i="2"/>
  <c r="K75" i="2"/>
  <c r="K73" i="2"/>
  <c r="D84" i="2"/>
  <c r="E84" i="2"/>
  <c r="F84" i="2"/>
  <c r="G84" i="2"/>
  <c r="H84" i="2"/>
  <c r="I84" i="2"/>
  <c r="J84" i="2"/>
  <c r="C84" i="2"/>
  <c r="D67" i="2"/>
  <c r="E67" i="2"/>
  <c r="F67" i="2"/>
  <c r="G67" i="2"/>
  <c r="H67" i="2"/>
  <c r="I67" i="2"/>
  <c r="J67" i="2"/>
  <c r="C67" i="2"/>
  <c r="K66" i="2"/>
  <c r="K65" i="2"/>
  <c r="K64" i="2"/>
  <c r="K63" i="2"/>
  <c r="K62" i="2"/>
  <c r="K59" i="2"/>
  <c r="K60" i="2"/>
  <c r="K58" i="2"/>
  <c r="K53" i="2"/>
  <c r="K54" i="2"/>
  <c r="K55" i="2"/>
  <c r="K56" i="2"/>
  <c r="K52" i="2"/>
  <c r="K50" i="2"/>
  <c r="D47" i="2"/>
  <c r="E47" i="2"/>
  <c r="F47" i="2"/>
  <c r="G47" i="2"/>
  <c r="H47" i="2"/>
  <c r="I47" i="2"/>
  <c r="J47" i="2"/>
  <c r="C47" i="2"/>
  <c r="K45" i="2"/>
  <c r="K46" i="2"/>
  <c r="K44" i="2"/>
  <c r="K42" i="2"/>
  <c r="K39" i="2"/>
  <c r="K40" i="2"/>
  <c r="K41" i="2"/>
  <c r="K38" i="2"/>
  <c r="K33" i="2"/>
  <c r="K34" i="2"/>
  <c r="K35" i="2"/>
  <c r="K36" i="2"/>
  <c r="K32" i="2"/>
  <c r="K30" i="2"/>
  <c r="K29" i="2"/>
  <c r="K24" i="2"/>
  <c r="K25" i="2"/>
  <c r="K26" i="2"/>
  <c r="K23" i="2"/>
  <c r="K22" i="2"/>
  <c r="E69" i="2" l="1"/>
  <c r="K69" i="2" s="1"/>
  <c r="K67" i="2"/>
  <c r="K47" i="2"/>
  <c r="K84" i="2"/>
</calcChain>
</file>

<file path=xl/sharedStrings.xml><?xml version="1.0" encoding="utf-8"?>
<sst xmlns="http://schemas.openxmlformats.org/spreadsheetml/2006/main" count="125" uniqueCount="119">
  <si>
    <t>INTERIM</t>
  </si>
  <si>
    <t>Notes:</t>
  </si>
  <si>
    <t xml:space="preserve"> Provisions For Other Losses</t>
  </si>
  <si>
    <t xml:space="preserve">   Additional Prudential Reserves</t>
  </si>
  <si>
    <t xml:space="preserve">   As Per IFRS Requirement </t>
  </si>
  <si>
    <t>Provision For Loan Losses</t>
  </si>
  <si>
    <t>Other Bals. Due To Connected Parties</t>
  </si>
  <si>
    <t xml:space="preserve">Deposits Due To Connected Parties </t>
  </si>
  <si>
    <t>Other Bals. Due From Connected Parties</t>
  </si>
  <si>
    <t>Credits To Connected Parties</t>
  </si>
  <si>
    <t>Investments in Connected Parties</t>
  </si>
  <si>
    <t>Fund under Management</t>
  </si>
  <si>
    <t>Repos on behalf of or for on trading to clients</t>
  </si>
  <si>
    <t>Foreign Currency Deposits</t>
  </si>
  <si>
    <t xml:space="preserve">    Other Funding Sources</t>
  </si>
  <si>
    <t xml:space="preserve">    Funding by Specialised Institutions</t>
  </si>
  <si>
    <t>Foreign Currency Loans</t>
  </si>
  <si>
    <t>MEMORANDA ITEMS</t>
  </si>
  <si>
    <t>TOTAL CAPITAL</t>
  </si>
  <si>
    <t xml:space="preserve">Unappropriated Profits/(Losses)  </t>
  </si>
  <si>
    <t>Prior Years' Earnings/(Deficits)</t>
  </si>
  <si>
    <t xml:space="preserve">    Other Reserves</t>
  </si>
  <si>
    <t xml:space="preserve">    Retained Earnings Reserve Fund </t>
  </si>
  <si>
    <t xml:space="preserve">    Statutory Reserve Fund</t>
  </si>
  <si>
    <t>Reserves:</t>
  </si>
  <si>
    <t xml:space="preserve">   Non-Qualifying Preference Shares</t>
  </si>
  <si>
    <t xml:space="preserve">   Qualifying Preference Shares</t>
  </si>
  <si>
    <t xml:space="preserve">   Ordinary Shares</t>
  </si>
  <si>
    <t>Paid Up Capital:</t>
  </si>
  <si>
    <t>REPRESENTED BY:</t>
  </si>
  <si>
    <t>Excess / (Shortfall) of Assets over Liabilities</t>
  </si>
  <si>
    <t>TOTAL LIABILITIES</t>
  </si>
  <si>
    <t>Contingent Accounts (Accepts., Guarantees &amp; L/Cs as per contra)</t>
  </si>
  <si>
    <t>Other</t>
  </si>
  <si>
    <t>Accounts Payable</t>
  </si>
  <si>
    <t>Interest Accrued</t>
  </si>
  <si>
    <t>Items In The Course of Payments</t>
  </si>
  <si>
    <t>Sundry Current Liabilities:</t>
  </si>
  <si>
    <t xml:space="preserve">    Other Borrowings </t>
  </si>
  <si>
    <t xml:space="preserve">      To Other Counter Parties</t>
  </si>
  <si>
    <t xml:space="preserve">      To Bank of Jamaica</t>
  </si>
  <si>
    <t xml:space="preserve">    Securities Sold Under Repurchase Agreement</t>
  </si>
  <si>
    <t xml:space="preserve">    Due To Overseas Banks &amp; Financial Insts  </t>
  </si>
  <si>
    <t xml:space="preserve">    Due To Specialised Institutions</t>
  </si>
  <si>
    <t xml:space="preserve">    Due To Commercial Banks in Ja.</t>
  </si>
  <si>
    <t xml:space="preserve">    Due To Bank of Jamaica</t>
  </si>
  <si>
    <t>Borrowings:</t>
  </si>
  <si>
    <t>Deposits</t>
  </si>
  <si>
    <t>LIABILITIES</t>
  </si>
  <si>
    <t>TOTAL ASSETS</t>
  </si>
  <si>
    <t>Contingent Accounts (Accepts., Guarantees &amp; L/Cs)</t>
  </si>
  <si>
    <t xml:space="preserve">    Other</t>
  </si>
  <si>
    <t xml:space="preserve">    Items in Course of Collection</t>
  </si>
  <si>
    <t>Other Assets</t>
  </si>
  <si>
    <t>Accounts Receivable (net of prov)</t>
  </si>
  <si>
    <t xml:space="preserve">Loans, Advances &amp; Discounts (net of prov)  </t>
  </si>
  <si>
    <t xml:space="preserve">      Other Counter Parties</t>
  </si>
  <si>
    <t xml:space="preserve">      From Bank of Jamaica</t>
  </si>
  <si>
    <t xml:space="preserve">  Securities Purchased with a view to Resale</t>
  </si>
  <si>
    <t xml:space="preserve">   Foreign Securities</t>
  </si>
  <si>
    <t xml:space="preserve">   Other Local Securities (net of prov)</t>
  </si>
  <si>
    <t xml:space="preserve">   Other Public Sector Securities</t>
  </si>
  <si>
    <t xml:space="preserve">       Foreign Currency</t>
  </si>
  <si>
    <t xml:space="preserve">       Domestic Currency</t>
  </si>
  <si>
    <t xml:space="preserve">   Bank of Jamaica Securities</t>
  </si>
  <si>
    <t/>
  </si>
  <si>
    <t xml:space="preserve">   Jamaica Government Securities</t>
  </si>
  <si>
    <t>Investments:</t>
  </si>
  <si>
    <t xml:space="preserve">    Due From Overseas Banks &amp; Fin. Insts.</t>
  </si>
  <si>
    <t xml:space="preserve">    Due From Other Deposit Taking Fin. Insts. in Ja.</t>
  </si>
  <si>
    <t xml:space="preserve">    Due From Commercial Banks in Ja. </t>
  </si>
  <si>
    <t xml:space="preserve">    Due From Bank of Jamaica</t>
  </si>
  <si>
    <t xml:space="preserve">    Notes and Coins</t>
  </si>
  <si>
    <t>Cash and Bank Balances:</t>
  </si>
  <si>
    <t>ASSETS</t>
  </si>
  <si>
    <t xml:space="preserve"> </t>
  </si>
  <si>
    <t>TOTAL</t>
  </si>
  <si>
    <t>SBJL</t>
  </si>
  <si>
    <t xml:space="preserve">CBNA </t>
  </si>
  <si>
    <t>BNS</t>
  </si>
  <si>
    <t>AS AT 30 SEPTEMBER 2018</t>
  </si>
  <si>
    <t>ASSETS AND LIABILITIES OF COMMERCIAL BANKS</t>
  </si>
  <si>
    <t>UNAUDITED</t>
  </si>
  <si>
    <t>PUBLISHED PURSUANT TO SECTION 64(f) OF THE BANKING SERVICES ACT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</si>
  <si>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</si>
  <si>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</si>
  <si>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</si>
  <si>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 xml:space="preserve">NCB </t>
  </si>
  <si>
    <t xml:space="preserve">SBJL 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</si>
  <si>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</si>
  <si>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</si>
  <si>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</si>
  <si>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</si>
  <si>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 xml:space="preserve">    Due To Other Deposit Taking Insts. in Ja.</t>
  </si>
  <si>
    <t xml:space="preserve">    Other Revaluation Reserves</t>
  </si>
  <si>
    <t xml:space="preserve">    Revaluation Reserves Arising From Fair Value Accounting </t>
  </si>
  <si>
    <t xml:space="preserve">NOTES TO THE STATEMENT OF UNAUDITED ASSETS AND LIABILITIES OF COMMERCIAL BANKS </t>
  </si>
  <si>
    <t>KEY TO COMMERCIAL BANKS</t>
  </si>
  <si>
    <t>FINANCIAL YEAR END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</si>
  <si>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</si>
  <si>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</si>
  <si>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</si>
  <si>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</si>
  <si>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</si>
  <si>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>First Global Bank Limited</t>
  </si>
  <si>
    <t>JMMB Bank (Jamaica) Limited</t>
  </si>
  <si>
    <t>JN Bank Limited</t>
  </si>
  <si>
    <t>National Commercial Bank Jamaica Limited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</si>
  <si>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</si>
  <si>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</si>
  <si>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</si>
  <si>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</si>
  <si>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</si>
  <si>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</si>
  <si>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</si>
  <si>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 xml:space="preserve">Fixed Assets (net of Depreciation) </t>
  </si>
  <si>
    <t>FGB</t>
  </si>
  <si>
    <t>NCB</t>
  </si>
  <si>
    <t>JN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</si>
</sst>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7" formatCode="d\ \ mmmm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3"/>
      <color indexed="14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i/>
      <sz val="15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1" fillId="0" borderId="0"/>
  </cellStyleXfs>
  <cellXfs count="63">
    <xf numFmtId="0" fontId="0" fillId="0" borderId="0" xfId="0"/>
    <xf numFmtId="0" fontId="4" fillId="0" borderId="0" xfId="7" applyFill="1"/>
    <xf numFmtId="0" fontId="9" fillId="0" borderId="0" xfId="7" applyFont="1" applyFill="1"/>
    <xf numFmtId="0" fontId="7" fillId="0" borderId="0" xfId="1" applyFont="1" applyFill="1"/>
    <xf numFmtId="38" fontId="7" fillId="0" borderId="0" xfId="1" applyNumberFormat="1" applyFont="1" applyFill="1"/>
    <xf numFmtId="0" fontId="13" fillId="0" borderId="0" xfId="1" applyFont="1" applyFill="1" applyAlignment="1">
      <alignment horizontal="right"/>
    </xf>
    <xf numFmtId="0" fontId="7" fillId="0" borderId="0" xfId="7" applyFont="1" applyFill="1" applyAlignment="1">
      <alignment horizontal="center"/>
    </xf>
    <xf numFmtId="0" fontId="7" fillId="0" borderId="0" xfId="7" applyFont="1" applyFill="1"/>
    <xf numFmtId="0" fontId="12" fillId="0" borderId="0" xfId="1" applyFont="1" applyFill="1" applyAlignment="1">
      <alignment horizontal="centerContinuous"/>
    </xf>
    <xf numFmtId="2" fontId="7" fillId="0" borderId="0" xfId="1" applyNumberFormat="1" applyFont="1" applyFill="1"/>
    <xf numFmtId="164" fontId="7" fillId="0" borderId="0" xfId="3" applyNumberFormat="1" applyFont="1" applyFill="1"/>
    <xf numFmtId="9" fontId="7" fillId="0" borderId="0" xfId="3" applyFont="1" applyFill="1"/>
    <xf numFmtId="0" fontId="12" fillId="0" borderId="0" xfId="7" applyFont="1" applyFill="1" applyAlignment="1">
      <alignment horizontal="center"/>
    </xf>
    <xf numFmtId="0" fontId="12" fillId="0" borderId="0" xfId="7" applyFont="1" applyFill="1" applyAlignment="1">
      <alignment horizontal="right" wrapText="1"/>
    </xf>
    <xf numFmtId="0" fontId="12" fillId="0" borderId="0" xfId="7" applyFont="1" applyFill="1" applyAlignment="1">
      <alignment horizontal="center" wrapText="1"/>
    </xf>
    <xf numFmtId="0" fontId="12" fillId="0" borderId="0" xfId="1" applyFont="1" applyFill="1"/>
    <xf numFmtId="38" fontId="7" fillId="0" borderId="0" xfId="1" applyNumberFormat="1" applyFont="1" applyFill="1" applyAlignment="1">
      <alignment horizontal="right"/>
    </xf>
    <xf numFmtId="0" fontId="7" fillId="3" borderId="0" xfId="1" applyFont="1" applyFill="1"/>
    <xf numFmtId="38" fontId="7" fillId="0" borderId="0" xfId="1" quotePrefix="1" applyNumberFormat="1" applyFont="1" applyFill="1"/>
    <xf numFmtId="38" fontId="12" fillId="0" borderId="1" xfId="1" applyNumberFormat="1" applyFont="1" applyFill="1" applyBorder="1"/>
    <xf numFmtId="0" fontId="14" fillId="0" borderId="0" xfId="1" applyFont="1" applyFill="1"/>
    <xf numFmtId="0" fontId="7" fillId="0" borderId="0" xfId="1" applyFont="1" applyFill="1" applyAlignment="1">
      <alignment horizontal="left" indent="2"/>
    </xf>
    <xf numFmtId="0" fontId="7" fillId="0" borderId="0" xfId="1" applyFont="1" applyFill="1" applyAlignment="1">
      <alignment wrapText="1"/>
    </xf>
    <xf numFmtId="38" fontId="12" fillId="0" borderId="0" xfId="1" applyNumberFormat="1" applyFont="1" applyFill="1"/>
    <xf numFmtId="0" fontId="7" fillId="2" borderId="0" xfId="1" applyFont="1" applyFill="1"/>
    <xf numFmtId="0" fontId="7" fillId="0" borderId="0" xfId="1" applyFont="1" applyFill="1" applyAlignment="1"/>
    <xf numFmtId="0" fontId="17" fillId="0" borderId="0" xfId="1" applyFont="1" applyFill="1"/>
    <xf numFmtId="0" fontId="16" fillId="0" borderId="0" xfId="1" applyFont="1" applyFill="1"/>
    <xf numFmtId="38" fontId="16" fillId="0" borderId="0" xfId="1" applyNumberFormat="1" applyFont="1" applyFill="1"/>
    <xf numFmtId="164" fontId="16" fillId="0" borderId="0" xfId="2" applyNumberFormat="1" applyFont="1" applyFill="1"/>
    <xf numFmtId="10" fontId="16" fillId="0" borderId="0" xfId="2" applyNumberFormat="1" applyFont="1" applyFill="1"/>
    <xf numFmtId="0" fontId="12" fillId="0" borderId="0" xfId="7" applyFont="1" applyAlignment="1">
      <alignment horizontal="center"/>
    </xf>
    <xf numFmtId="0" fontId="7" fillId="0" borderId="0" xfId="7" applyFont="1" applyFill="1" applyAlignment="1">
      <alignment horizontal="left"/>
    </xf>
    <xf numFmtId="0" fontId="7" fillId="0" borderId="0" xfId="7" applyFont="1" applyFill="1" applyAlignment="1"/>
    <xf numFmtId="0" fontId="7" fillId="0" borderId="0" xfId="7" applyFont="1" applyAlignment="1"/>
    <xf numFmtId="0" fontId="12" fillId="0" borderId="0" xfId="7" applyFont="1" applyFill="1" applyAlignment="1"/>
    <xf numFmtId="0" fontId="12" fillId="0" borderId="0" xfId="1" applyFont="1" applyFill="1" applyAlignment="1">
      <alignment vertical="center" wrapText="1"/>
    </xf>
    <xf numFmtId="37" fontId="7" fillId="0" borderId="0" xfId="1" applyNumberFormat="1" applyFont="1" applyFill="1"/>
    <xf numFmtId="0" fontId="18" fillId="0" borderId="0" xfId="7" applyFont="1" applyFill="1" applyAlignment="1">
      <alignment horizontal="center" vertical="center"/>
    </xf>
    <xf numFmtId="0" fontId="19" fillId="0" borderId="0" xfId="7" applyFont="1" applyFill="1"/>
    <xf numFmtId="0" fontId="18" fillId="0" borderId="0" xfId="7" applyFont="1" applyFill="1" applyAlignment="1">
      <alignment horizontal="center"/>
    </xf>
    <xf numFmtId="0" fontId="19" fillId="0" borderId="0" xfId="7" applyFont="1" applyFill="1" applyAlignment="1"/>
    <xf numFmtId="0" fontId="5" fillId="0" borderId="0" xfId="7" applyFont="1" applyFill="1"/>
    <xf numFmtId="0" fontId="8" fillId="0" borderId="0" xfId="7" applyFont="1" applyFill="1"/>
    <xf numFmtId="167" fontId="8" fillId="0" borderId="0" xfId="7" applyNumberFormat="1" applyFont="1" applyFill="1" applyAlignment="1">
      <alignment horizontal="left"/>
    </xf>
    <xf numFmtId="0" fontId="20" fillId="0" borderId="0" xfId="8" applyFont="1" applyFill="1"/>
    <xf numFmtId="0" fontId="21" fillId="0" borderId="0" xfId="7" applyFont="1" applyFill="1"/>
    <xf numFmtId="0" fontId="10" fillId="0" borderId="0" xfId="7" applyFont="1" applyFill="1" applyAlignment="1">
      <alignment horizontal="center" vertical="center"/>
    </xf>
    <xf numFmtId="0" fontId="6" fillId="0" borderId="0" xfId="7" applyFont="1" applyFill="1"/>
    <xf numFmtId="0" fontId="18" fillId="0" borderId="0" xfId="7" applyFont="1" applyAlignment="1">
      <alignment horizontal="center"/>
    </xf>
    <xf numFmtId="0" fontId="10" fillId="0" borderId="0" xfId="7" applyFont="1" applyFill="1" applyAlignment="1">
      <alignment horizontal="center"/>
    </xf>
    <xf numFmtId="49" fontId="8" fillId="0" borderId="0" xfId="7" applyNumberFormat="1" applyFont="1" applyFill="1" applyAlignment="1">
      <alignment horizontal="left"/>
    </xf>
    <xf numFmtId="0" fontId="8" fillId="0" borderId="0" xfId="7" applyFont="1" applyFill="1" applyAlignment="1">
      <alignment horizontal="left" wrapText="1"/>
    </xf>
    <xf numFmtId="0" fontId="8" fillId="0" borderId="0" xfId="7" applyFont="1" applyFill="1" applyAlignment="1">
      <alignment horizontal="left" wrapText="1"/>
    </xf>
    <xf numFmtId="49" fontId="8" fillId="0" borderId="0" xfId="7" applyNumberFormat="1" applyFont="1" applyFill="1" applyAlignment="1">
      <alignment horizontal="left" wrapText="1"/>
    </xf>
    <xf numFmtId="0" fontId="9" fillId="0" borderId="0" xfId="7" applyFont="1" applyAlignment="1">
      <alignment wrapText="1"/>
    </xf>
    <xf numFmtId="0" fontId="15" fillId="0" borderId="0" xfId="1" applyFont="1" applyFill="1" applyAlignment="1">
      <alignment horizontal="left" wrapText="1"/>
    </xf>
    <xf numFmtId="0" fontId="7" fillId="0" borderId="0" xfId="1" applyFont="1" applyAlignment="1">
      <alignment horizontal="left" wrapText="1"/>
    </xf>
    <xf numFmtId="0" fontId="18" fillId="0" borderId="0" xfId="7" applyFont="1" applyFill="1" applyAlignment="1">
      <alignment horizontal="center" vertical="center"/>
    </xf>
    <xf numFmtId="0" fontId="15" fillId="0" borderId="0" xfId="1" applyFont="1" applyFill="1" applyAlignment="1">
      <alignment wrapText="1"/>
    </xf>
    <xf numFmtId="0" fontId="16" fillId="0" borderId="0" xfId="1" applyFont="1" applyFill="1" applyAlignment="1">
      <alignment wrapText="1"/>
    </xf>
    <xf numFmtId="0" fontId="12" fillId="0" borderId="0" xfId="7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9">
    <cellStyle name="Comma 2" xfId="4"/>
    <cellStyle name="Comma 3" xfId="5"/>
    <cellStyle name="Normal" xfId="0" builtinId="0"/>
    <cellStyle name="Normal 2" xfId="1"/>
    <cellStyle name="Normal 2 2 2" xfId="7"/>
    <cellStyle name="Normal 2 2 3 2" xfId="8"/>
    <cellStyle name="Percent 2" xfId="2"/>
    <cellStyle name="Percent 2 2" xfId="3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61</xdr:row>
      <xdr:rowOff>171450</xdr:rowOff>
    </xdr:from>
    <xdr:ext cx="161070" cy="26212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6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8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4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61</xdr:row>
      <xdr:rowOff>171450</xdr:rowOff>
    </xdr:from>
    <xdr:ext cx="161070" cy="262123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/>
        <xdr:cNvSpPr txBox="1">
          <a:spLocks noChangeArrowheads="1"/>
        </xdr:cNvSpPr>
      </xdr:nvSpPr>
      <xdr:spPr bwMode="auto">
        <a:xfrm>
          <a:off x="17938750" y="15455446"/>
          <a:ext cx="56696" cy="262123"/>
        </a:xfrm>
        <a:prstGeom prst="rect">
          <a:avLst/>
        </a:prstGeom>
        <a:noFill/>
        <a:ln>
          <a:noFill/>
        </a:ln>
        <a:extLst/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5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7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4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2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3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2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4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0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1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3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79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0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2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89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61</xdr:row>
      <xdr:rowOff>171450</xdr:rowOff>
    </xdr:from>
    <xdr:ext cx="161070" cy="262123"/>
    <xdr:sp macro="" textlink="">
      <xdr:nvSpPr>
        <xdr:cNvPr id="191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0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6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7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09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5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6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8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4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5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7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3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4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6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2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3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5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61</xdr:row>
      <xdr:rowOff>171450</xdr:rowOff>
    </xdr:from>
    <xdr:ext cx="161070" cy="262123"/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0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1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3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69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0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2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79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1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8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0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299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5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6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8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4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5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61</xdr:row>
      <xdr:rowOff>171450</xdr:rowOff>
    </xdr:from>
    <xdr:ext cx="161070" cy="262123"/>
    <xdr:sp macro="" textlink="">
      <xdr:nvSpPr>
        <xdr:cNvPr id="317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3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4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6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2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3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5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1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2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3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0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2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69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1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7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8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61</xdr:row>
      <xdr:rowOff>171450</xdr:rowOff>
    </xdr:from>
    <xdr:ext cx="161070" cy="262123"/>
    <xdr:sp macro="" textlink="">
      <xdr:nvSpPr>
        <xdr:cNvPr id="380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6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7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89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4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5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7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3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4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6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2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3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5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2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4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41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61</xdr:row>
      <xdr:rowOff>171450</xdr:rowOff>
    </xdr:from>
    <xdr:ext cx="161070" cy="262123"/>
    <xdr:sp macro="" textlink="">
      <xdr:nvSpPr>
        <xdr:cNvPr id="443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0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2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8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59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1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6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7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79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5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6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8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5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7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3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4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61</xdr:row>
      <xdr:rowOff>171450</xdr:rowOff>
    </xdr:from>
    <xdr:ext cx="161070" cy="262123"/>
    <xdr:sp macro="" textlink="">
      <xdr:nvSpPr>
        <xdr:cNvPr id="506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2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3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1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2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4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0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1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3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8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49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1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7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8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0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7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61</xdr:row>
      <xdr:rowOff>171450</xdr:rowOff>
    </xdr:from>
    <xdr:ext cx="161070" cy="262123"/>
    <xdr:sp macro="" textlink="">
      <xdr:nvSpPr>
        <xdr:cNvPr id="569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2</xdr:col>
      <xdr:colOff>79375</xdr:colOff>
      <xdr:row>0</xdr:row>
      <xdr:rowOff>0</xdr:rowOff>
    </xdr:from>
    <xdr:to>
      <xdr:col>9</xdr:col>
      <xdr:colOff>759733</xdr:colOff>
      <xdr:row>6</xdr:row>
      <xdr:rowOff>291398</xdr:rowOff>
    </xdr:to>
    <xdr:pic>
      <xdr:nvPicPr>
        <xdr:cNvPr id="570" name="Picture 5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3036" y="0"/>
          <a:ext cx="10511518" cy="2253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/Downloads/Sector%20Total%20(3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Total"/>
      <sheetName val="Macro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145"/>
  <sheetViews>
    <sheetView tabSelected="1" view="pageBreakPreview" zoomScale="84" zoomScaleNormal="80" zoomScaleSheetLayoutView="84" workbookViewId="0">
      <pane xSplit="2" topLeftCell="C1" activePane="topRight" state="frozen"/>
      <selection pane="topRight" activeCell="C1" sqref="C1"/>
    </sheetView>
  </sheetViews>
  <sheetFormatPr defaultRowHeight="18.75" x14ac:dyDescent="0.25"/>
  <cols>
    <col min="1" max="1" width="4.7109375" style="3" customWidth="1"/>
    <col min="2" max="2" width="80.85546875" style="3" customWidth="1"/>
    <col min="3" max="3" width="21" style="3" customWidth="1"/>
    <col min="4" max="9" width="21.140625" style="3" customWidth="1"/>
    <col min="10" max="10" width="24.85546875" style="3" customWidth="1"/>
    <col min="11" max="11" width="21.140625" style="3" customWidth="1"/>
    <col min="12" max="16384" width="9.140625" style="3"/>
  </cols>
  <sheetData>
    <row r="1" spans="1:11" ht="30" customHeight="1" x14ac:dyDescent="0.3">
      <c r="C1" s="4"/>
      <c r="D1" s="4"/>
      <c r="E1" s="4"/>
      <c r="F1" s="4"/>
      <c r="G1" s="4"/>
      <c r="H1" s="4"/>
      <c r="I1" s="4"/>
      <c r="K1" s="5" t="s">
        <v>0</v>
      </c>
    </row>
    <row r="2" spans="1:11" s="7" customFormat="1" ht="21.75" customHeight="1" x14ac:dyDescent="0.3">
      <c r="B2" s="3"/>
      <c r="C2" s="4"/>
      <c r="D2" s="4"/>
      <c r="E2" s="4"/>
      <c r="F2" s="4"/>
      <c r="G2" s="4"/>
      <c r="H2" s="4"/>
      <c r="I2" s="4"/>
      <c r="J2" s="3"/>
      <c r="K2" s="5"/>
    </row>
    <row r="3" spans="1:11" s="7" customFormat="1" ht="24.75" customHeight="1" x14ac:dyDescent="0.3">
      <c r="B3" s="3"/>
      <c r="C3" s="4"/>
      <c r="D3" s="4"/>
      <c r="E3" s="4"/>
      <c r="F3" s="4"/>
      <c r="G3" s="4"/>
      <c r="H3" s="4"/>
      <c r="I3" s="4"/>
      <c r="J3" s="3"/>
      <c r="K3" s="5"/>
    </row>
    <row r="4" spans="1:11" s="7" customFormat="1" ht="26.25" customHeight="1" x14ac:dyDescent="0.3">
      <c r="B4" s="3"/>
      <c r="C4" s="4"/>
      <c r="D4" s="4"/>
      <c r="E4" s="4"/>
      <c r="F4" s="4"/>
      <c r="G4" s="4"/>
      <c r="H4" s="4"/>
      <c r="I4" s="4"/>
      <c r="J4" s="3"/>
      <c r="K4" s="5"/>
    </row>
    <row r="5" spans="1:11" s="7" customFormat="1" ht="25.5" customHeight="1" x14ac:dyDescent="0.3">
      <c r="B5" s="3"/>
      <c r="C5" s="4"/>
      <c r="D5" s="4"/>
      <c r="E5" s="4"/>
      <c r="F5" s="4"/>
      <c r="G5" s="4"/>
      <c r="H5" s="4"/>
      <c r="I5" s="4"/>
      <c r="J5" s="3"/>
      <c r="K5" s="5"/>
    </row>
    <row r="6" spans="1:11" s="7" customFormat="1" ht="25.5" customHeight="1" x14ac:dyDescent="0.3">
      <c r="B6" s="3"/>
      <c r="C6" s="4"/>
      <c r="D6" s="4"/>
      <c r="E6" s="4"/>
      <c r="F6" s="4"/>
      <c r="G6" s="4"/>
      <c r="H6" s="4"/>
      <c r="I6" s="4"/>
      <c r="J6" s="3"/>
      <c r="K6" s="5"/>
    </row>
    <row r="7" spans="1:11" s="7" customFormat="1" ht="25.5" customHeight="1" x14ac:dyDescent="0.3">
      <c r="B7" s="3"/>
      <c r="C7" s="4"/>
      <c r="D7" s="4"/>
      <c r="E7" s="4"/>
      <c r="F7" s="4"/>
      <c r="G7" s="4"/>
      <c r="H7" s="4"/>
      <c r="I7" s="4"/>
      <c r="J7" s="3"/>
      <c r="K7" s="5"/>
    </row>
    <row r="8" spans="1:11" s="7" customFormat="1" ht="25.5" customHeight="1" x14ac:dyDescent="0.3">
      <c r="B8" s="6"/>
      <c r="C8" s="61" t="s">
        <v>82</v>
      </c>
      <c r="D8" s="61"/>
      <c r="E8" s="61"/>
      <c r="F8" s="61"/>
      <c r="G8" s="61"/>
      <c r="H8" s="61"/>
      <c r="I8" s="61"/>
      <c r="J8" s="61"/>
      <c r="K8" s="61"/>
    </row>
    <row r="9" spans="1:11" s="7" customFormat="1" ht="25.5" customHeight="1" x14ac:dyDescent="0.3">
      <c r="C9" s="62" t="s">
        <v>81</v>
      </c>
      <c r="D9" s="62"/>
      <c r="E9" s="62"/>
      <c r="F9" s="62"/>
      <c r="G9" s="62"/>
      <c r="H9" s="62"/>
      <c r="I9" s="62"/>
      <c r="J9" s="62"/>
      <c r="K9" s="62"/>
    </row>
    <row r="10" spans="1:11" s="7" customFormat="1" ht="25.5" customHeight="1" x14ac:dyDescent="0.3">
      <c r="C10" s="61" t="s">
        <v>83</v>
      </c>
      <c r="D10" s="61"/>
      <c r="E10" s="61"/>
      <c r="F10" s="61"/>
      <c r="G10" s="61"/>
      <c r="H10" s="61"/>
      <c r="I10" s="61"/>
      <c r="J10" s="61"/>
      <c r="K10" s="61"/>
    </row>
    <row r="11" spans="1:11" ht="19.5" x14ac:dyDescent="0.3">
      <c r="A11" s="7"/>
      <c r="B11" s="7"/>
      <c r="C11" s="62" t="s">
        <v>80</v>
      </c>
      <c r="D11" s="62"/>
      <c r="E11" s="62"/>
      <c r="F11" s="62"/>
      <c r="G11" s="62"/>
      <c r="H11" s="62"/>
      <c r="I11" s="62"/>
      <c r="J11" s="62"/>
      <c r="K11" s="62"/>
    </row>
    <row r="12" spans="1:11" ht="19.5" x14ac:dyDescent="0.3">
      <c r="A12" s="7"/>
      <c r="B12" s="7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7.5" customHeight="1" x14ac:dyDescent="0.3">
      <c r="A13" s="7"/>
      <c r="B13" s="32" t="s">
        <v>89</v>
      </c>
      <c r="C13" s="32"/>
      <c r="D13" s="32"/>
      <c r="E13" s="7"/>
      <c r="F13" s="12"/>
      <c r="G13" s="12"/>
      <c r="H13" s="12"/>
      <c r="I13" s="31"/>
      <c r="J13" s="31"/>
      <c r="K13" s="31"/>
    </row>
    <row r="14" spans="1:11" ht="18.75" customHeight="1" x14ac:dyDescent="0.3">
      <c r="A14" s="7"/>
      <c r="B14" s="33" t="s">
        <v>90</v>
      </c>
      <c r="C14" s="34"/>
      <c r="D14" s="34"/>
      <c r="E14" s="7"/>
      <c r="F14" s="12"/>
      <c r="G14" s="12"/>
      <c r="H14" s="12"/>
      <c r="I14" s="31"/>
      <c r="J14" s="31"/>
      <c r="K14" s="31"/>
    </row>
    <row r="15" spans="1:11" ht="19.5" customHeight="1" x14ac:dyDescent="0.3">
      <c r="B15" s="32" t="s">
        <v>91</v>
      </c>
      <c r="C15" s="32"/>
      <c r="D15" s="32"/>
      <c r="E15" s="32"/>
      <c r="F15" s="12"/>
      <c r="G15" s="12"/>
      <c r="H15" s="12"/>
      <c r="I15" s="31"/>
      <c r="J15" s="31"/>
      <c r="K15" s="31"/>
    </row>
    <row r="16" spans="1:11" ht="19.5" x14ac:dyDescent="0.3">
      <c r="B16" s="35" t="s">
        <v>92</v>
      </c>
      <c r="C16" s="33"/>
      <c r="D16" s="33"/>
      <c r="E16" s="7"/>
      <c r="F16" s="7"/>
      <c r="G16" s="7"/>
      <c r="H16" s="7"/>
      <c r="I16" s="31"/>
      <c r="J16" s="31"/>
      <c r="K16" s="31"/>
    </row>
    <row r="17" spans="1:11" ht="19.5" x14ac:dyDescent="0.3">
      <c r="B17" s="8"/>
      <c r="C17" s="9"/>
      <c r="D17" s="10"/>
      <c r="E17" s="10"/>
      <c r="F17" s="10"/>
      <c r="G17" s="10"/>
      <c r="H17" s="10"/>
      <c r="I17" s="10"/>
      <c r="J17" s="11"/>
    </row>
    <row r="18" spans="1:11" ht="58.5" x14ac:dyDescent="0.3">
      <c r="C18" s="12" t="s">
        <v>79</v>
      </c>
      <c r="D18" s="12" t="s">
        <v>78</v>
      </c>
      <c r="E18" s="13" t="s">
        <v>84</v>
      </c>
      <c r="F18" s="12" t="s">
        <v>85</v>
      </c>
      <c r="G18" s="12" t="s">
        <v>86</v>
      </c>
      <c r="H18" s="12" t="s">
        <v>118</v>
      </c>
      <c r="I18" s="12" t="s">
        <v>87</v>
      </c>
      <c r="J18" s="14" t="s">
        <v>88</v>
      </c>
      <c r="K18" s="12" t="s">
        <v>76</v>
      </c>
    </row>
    <row r="19" spans="1:11" s="17" customFormat="1" x14ac:dyDescent="0.25">
      <c r="A19" s="3"/>
      <c r="B19" s="3"/>
      <c r="C19" s="3" t="s">
        <v>75</v>
      </c>
      <c r="D19" s="3"/>
      <c r="E19" s="3"/>
      <c r="F19" s="3"/>
      <c r="G19" s="3"/>
      <c r="H19" s="3"/>
      <c r="I19" s="3"/>
      <c r="J19" s="3"/>
      <c r="K19" s="3"/>
    </row>
    <row r="20" spans="1:11" ht="19.5" x14ac:dyDescent="0.3">
      <c r="B20" s="15" t="s">
        <v>74</v>
      </c>
      <c r="C20" s="4"/>
      <c r="D20" s="4"/>
      <c r="E20" s="4"/>
      <c r="F20" s="4"/>
      <c r="G20" s="4"/>
      <c r="H20" s="4"/>
      <c r="I20" s="16"/>
      <c r="J20" s="4"/>
      <c r="K20" s="4"/>
    </row>
    <row r="21" spans="1:11" ht="19.5" x14ac:dyDescent="0.3">
      <c r="B21" s="15" t="s">
        <v>73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B22" s="3" t="s">
        <v>72</v>
      </c>
      <c r="C22" s="4">
        <v>5469683</v>
      </c>
      <c r="D22" s="4">
        <v>169663</v>
      </c>
      <c r="E22" s="4">
        <v>1165068</v>
      </c>
      <c r="F22" s="4">
        <v>352754</v>
      </c>
      <c r="G22" s="4">
        <v>1489081</v>
      </c>
      <c r="H22" s="4">
        <v>1735123</v>
      </c>
      <c r="I22" s="4">
        <v>8078646</v>
      </c>
      <c r="J22" s="4">
        <v>1732486</v>
      </c>
      <c r="K22" s="4">
        <f>SUM(C22:J22)</f>
        <v>20192504</v>
      </c>
    </row>
    <row r="23" spans="1:11" x14ac:dyDescent="0.25">
      <c r="A23" s="17"/>
      <c r="B23" s="3" t="s">
        <v>71</v>
      </c>
      <c r="C23" s="4">
        <v>63979257</v>
      </c>
      <c r="D23" s="4">
        <v>3747151</v>
      </c>
      <c r="E23" s="4">
        <v>14804351</v>
      </c>
      <c r="F23" s="4">
        <v>6468849</v>
      </c>
      <c r="G23" s="4">
        <v>5205248</v>
      </c>
      <c r="H23" s="4">
        <v>18625696</v>
      </c>
      <c r="I23" s="4">
        <v>63143932</v>
      </c>
      <c r="J23" s="4">
        <v>18683636</v>
      </c>
      <c r="K23" s="4">
        <f>SUM(C23:J23)</f>
        <v>194658120</v>
      </c>
    </row>
    <row r="24" spans="1:11" x14ac:dyDescent="0.25">
      <c r="B24" s="3" t="s">
        <v>70</v>
      </c>
      <c r="C24" s="4">
        <v>5700382</v>
      </c>
      <c r="D24" s="4">
        <v>3668151</v>
      </c>
      <c r="E24" s="4">
        <v>1459385</v>
      </c>
      <c r="F24" s="4">
        <v>44780</v>
      </c>
      <c r="G24" s="4">
        <v>610681</v>
      </c>
      <c r="H24" s="4">
        <v>124594</v>
      </c>
      <c r="I24" s="4">
        <v>0</v>
      </c>
      <c r="J24" s="4">
        <v>141788</v>
      </c>
      <c r="K24" s="4">
        <f t="shared" ref="K24:K26" si="0">SUM(C24:J24)</f>
        <v>11749761</v>
      </c>
    </row>
    <row r="25" spans="1:11" x14ac:dyDescent="0.25">
      <c r="B25" s="17" t="s">
        <v>69</v>
      </c>
      <c r="C25" s="4">
        <v>738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f t="shared" si="0"/>
        <v>738</v>
      </c>
    </row>
    <row r="26" spans="1:11" x14ac:dyDescent="0.25">
      <c r="B26" s="3" t="s">
        <v>68</v>
      </c>
      <c r="C26" s="4">
        <v>37865365</v>
      </c>
      <c r="D26" s="4">
        <v>5905835</v>
      </c>
      <c r="E26" s="4">
        <v>18268737</v>
      </c>
      <c r="F26" s="4">
        <v>602483</v>
      </c>
      <c r="G26" s="4">
        <v>1540690</v>
      </c>
      <c r="H26" s="4">
        <v>4534053</v>
      </c>
      <c r="I26" s="4">
        <v>37881290</v>
      </c>
      <c r="J26" s="4">
        <v>6161115</v>
      </c>
      <c r="K26" s="4">
        <f t="shared" si="0"/>
        <v>112759568</v>
      </c>
    </row>
    <row r="27" spans="1:11" ht="19.5" x14ac:dyDescent="0.3">
      <c r="B27" s="15" t="s">
        <v>67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B28" s="3" t="s">
        <v>66</v>
      </c>
      <c r="C28" s="4"/>
      <c r="D28" s="4"/>
      <c r="E28" s="4"/>
      <c r="F28" s="4"/>
      <c r="G28" s="4"/>
      <c r="H28" s="4"/>
      <c r="I28" s="4"/>
      <c r="J28" s="18" t="s">
        <v>65</v>
      </c>
      <c r="K28" s="4"/>
    </row>
    <row r="29" spans="1:11" x14ac:dyDescent="0.25">
      <c r="B29" s="3" t="s">
        <v>63</v>
      </c>
      <c r="C29" s="4">
        <v>34983862</v>
      </c>
      <c r="D29" s="4">
        <v>1582885</v>
      </c>
      <c r="E29" s="4">
        <v>4108604</v>
      </c>
      <c r="F29" s="4">
        <v>2447400</v>
      </c>
      <c r="G29" s="4">
        <v>234122</v>
      </c>
      <c r="H29" s="4">
        <v>9965010</v>
      </c>
      <c r="I29" s="4">
        <v>38226303</v>
      </c>
      <c r="J29" s="4">
        <v>4245299</v>
      </c>
      <c r="K29" s="4">
        <f>SUM(C29:J29)</f>
        <v>95793485</v>
      </c>
    </row>
    <row r="30" spans="1:11" x14ac:dyDescent="0.25">
      <c r="B30" s="3" t="s">
        <v>62</v>
      </c>
      <c r="C30" s="4">
        <v>108647</v>
      </c>
      <c r="D30" s="4">
        <v>0</v>
      </c>
      <c r="E30" s="4">
        <v>0</v>
      </c>
      <c r="F30" s="4">
        <v>5707513</v>
      </c>
      <c r="G30" s="4">
        <v>832840</v>
      </c>
      <c r="H30" s="4">
        <v>20449593</v>
      </c>
      <c r="I30" s="4">
        <v>63818398</v>
      </c>
      <c r="J30" s="4">
        <v>1963931</v>
      </c>
      <c r="K30" s="4">
        <f>SUM(C30:J30)</f>
        <v>92880922</v>
      </c>
    </row>
    <row r="31" spans="1:11" ht="16.5" customHeight="1" x14ac:dyDescent="0.25">
      <c r="B31" s="3" t="s">
        <v>64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B32" s="3" t="s">
        <v>63</v>
      </c>
      <c r="C32" s="4">
        <v>1481969</v>
      </c>
      <c r="D32" s="4">
        <v>0</v>
      </c>
      <c r="E32" s="4">
        <v>4278101</v>
      </c>
      <c r="F32" s="4">
        <v>1885856</v>
      </c>
      <c r="G32" s="4">
        <v>725000</v>
      </c>
      <c r="H32" s="4">
        <v>6917066</v>
      </c>
      <c r="I32" s="4">
        <v>4510345</v>
      </c>
      <c r="J32" s="4">
        <v>0</v>
      </c>
      <c r="K32" s="4">
        <f>SUM(C32:J32)</f>
        <v>19798337</v>
      </c>
    </row>
    <row r="33" spans="1:11" x14ac:dyDescent="0.25">
      <c r="B33" s="3" t="s">
        <v>62</v>
      </c>
      <c r="C33" s="4">
        <v>0</v>
      </c>
      <c r="D33" s="4">
        <v>2115714</v>
      </c>
      <c r="E33" s="4">
        <v>0</v>
      </c>
      <c r="F33" s="4">
        <v>3096674</v>
      </c>
      <c r="G33" s="4">
        <v>0</v>
      </c>
      <c r="H33" s="4">
        <v>4417119</v>
      </c>
      <c r="I33" s="4">
        <v>19165077</v>
      </c>
      <c r="J33" s="4">
        <v>5328470</v>
      </c>
      <c r="K33" s="4">
        <f t="shared" ref="K33:K36" si="1">SUM(C33:J33)</f>
        <v>34123054</v>
      </c>
    </row>
    <row r="34" spans="1:11" x14ac:dyDescent="0.25">
      <c r="B34" s="3" t="s">
        <v>61</v>
      </c>
      <c r="C34" s="4">
        <v>0</v>
      </c>
      <c r="D34" s="4">
        <v>0</v>
      </c>
      <c r="E34" s="4">
        <v>0</v>
      </c>
      <c r="F34" s="4">
        <v>0</v>
      </c>
      <c r="G34" s="4">
        <v>3321577</v>
      </c>
      <c r="H34" s="4">
        <v>962953</v>
      </c>
      <c r="I34" s="4">
        <v>1475680</v>
      </c>
      <c r="J34" s="4">
        <v>289072</v>
      </c>
      <c r="K34" s="4">
        <f t="shared" si="1"/>
        <v>6049282</v>
      </c>
    </row>
    <row r="35" spans="1:11" x14ac:dyDescent="0.25">
      <c r="B35" s="3" t="s">
        <v>60</v>
      </c>
      <c r="C35" s="4">
        <v>1488706</v>
      </c>
      <c r="D35" s="4">
        <v>17590</v>
      </c>
      <c r="E35" s="4">
        <v>5034</v>
      </c>
      <c r="F35" s="4">
        <v>1171360</v>
      </c>
      <c r="G35" s="4">
        <v>19528</v>
      </c>
      <c r="H35" s="4">
        <v>1512345</v>
      </c>
      <c r="I35" s="4">
        <v>6563289</v>
      </c>
      <c r="J35" s="4">
        <v>2728515</v>
      </c>
      <c r="K35" s="4">
        <f t="shared" si="1"/>
        <v>13506367</v>
      </c>
    </row>
    <row r="36" spans="1:11" ht="19.5" customHeight="1" x14ac:dyDescent="0.25">
      <c r="B36" s="3" t="s">
        <v>59</v>
      </c>
      <c r="C36" s="4">
        <v>39783489</v>
      </c>
      <c r="D36" s="4">
        <v>0</v>
      </c>
      <c r="E36" s="4">
        <v>0</v>
      </c>
      <c r="F36" s="4">
        <v>5358815</v>
      </c>
      <c r="G36" s="4">
        <v>926548</v>
      </c>
      <c r="H36" s="4">
        <v>9431316</v>
      </c>
      <c r="I36" s="4">
        <v>10400393</v>
      </c>
      <c r="J36" s="4">
        <v>7077017</v>
      </c>
      <c r="K36" s="4">
        <f t="shared" si="1"/>
        <v>72977578</v>
      </c>
    </row>
    <row r="37" spans="1:11" x14ac:dyDescent="0.25">
      <c r="B37" s="3" t="s">
        <v>58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B38" s="3" t="s">
        <v>57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f>SUM(C38:J38)</f>
        <v>0</v>
      </c>
    </row>
    <row r="39" spans="1:11" x14ac:dyDescent="0.25">
      <c r="B39" s="3" t="s">
        <v>56</v>
      </c>
      <c r="C39" s="4">
        <v>900000</v>
      </c>
      <c r="D39" s="4">
        <v>1278130</v>
      </c>
      <c r="E39" s="4">
        <v>0</v>
      </c>
      <c r="F39" s="4">
        <v>530000</v>
      </c>
      <c r="G39" s="4">
        <v>3694814</v>
      </c>
      <c r="H39" s="4">
        <v>450000</v>
      </c>
      <c r="I39" s="4">
        <v>1532134</v>
      </c>
      <c r="J39" s="4">
        <v>3087166</v>
      </c>
      <c r="K39" s="4">
        <f t="shared" ref="K39:K41" si="2">SUM(C39:J39)</f>
        <v>11472244</v>
      </c>
    </row>
    <row r="40" spans="1:11" ht="19.5" x14ac:dyDescent="0.3">
      <c r="B40" s="15" t="s">
        <v>55</v>
      </c>
      <c r="C40" s="4">
        <v>152506179</v>
      </c>
      <c r="D40" s="4">
        <v>2493221</v>
      </c>
      <c r="E40" s="4">
        <v>52437325</v>
      </c>
      <c r="F40" s="4">
        <v>25267230</v>
      </c>
      <c r="G40" s="4">
        <v>28983684</v>
      </c>
      <c r="H40" s="4">
        <v>84162656</v>
      </c>
      <c r="I40" s="4">
        <v>269287828</v>
      </c>
      <c r="J40" s="4">
        <v>67210877</v>
      </c>
      <c r="K40" s="4">
        <f t="shared" si="2"/>
        <v>682349000</v>
      </c>
    </row>
    <row r="41" spans="1:11" ht="23.25" customHeight="1" x14ac:dyDescent="0.3">
      <c r="B41" s="15" t="s">
        <v>54</v>
      </c>
      <c r="C41" s="4">
        <v>1373454</v>
      </c>
      <c r="D41" s="4">
        <v>167680</v>
      </c>
      <c r="E41" s="4">
        <v>592473</v>
      </c>
      <c r="F41" s="4">
        <v>480540</v>
      </c>
      <c r="G41" s="4">
        <v>462358</v>
      </c>
      <c r="H41" s="4">
        <v>2188809</v>
      </c>
      <c r="I41" s="4">
        <v>5202133</v>
      </c>
      <c r="J41" s="4">
        <v>871427</v>
      </c>
      <c r="K41" s="4">
        <f t="shared" si="2"/>
        <v>11338874</v>
      </c>
    </row>
    <row r="42" spans="1:11" ht="21" customHeight="1" x14ac:dyDescent="0.25">
      <c r="B42" s="36" t="s">
        <v>115</v>
      </c>
      <c r="C42" s="4">
        <v>5363068</v>
      </c>
      <c r="D42" s="4">
        <v>98492</v>
      </c>
      <c r="E42" s="4">
        <v>1539495</v>
      </c>
      <c r="F42" s="4">
        <v>887286</v>
      </c>
      <c r="G42" s="4">
        <v>448180</v>
      </c>
      <c r="H42" s="4">
        <v>4048441</v>
      </c>
      <c r="I42" s="4">
        <v>16667211</v>
      </c>
      <c r="J42" s="4">
        <v>3368444</v>
      </c>
      <c r="K42" s="4">
        <f>SUM(C42:J42)</f>
        <v>32420617</v>
      </c>
    </row>
    <row r="43" spans="1:11" ht="19.5" x14ac:dyDescent="0.3">
      <c r="B43" s="15" t="s">
        <v>53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B44" s="3" t="s">
        <v>52</v>
      </c>
      <c r="C44" s="4">
        <v>685922</v>
      </c>
      <c r="D44" s="4">
        <v>107201</v>
      </c>
      <c r="E44" s="4">
        <v>257186</v>
      </c>
      <c r="F44" s="4">
        <v>138461</v>
      </c>
      <c r="G44" s="4">
        <v>108760</v>
      </c>
      <c r="H44" s="4">
        <v>67873</v>
      </c>
      <c r="I44" s="4">
        <v>756213</v>
      </c>
      <c r="J44" s="4">
        <v>1156555</v>
      </c>
      <c r="K44" s="4">
        <f>SUM(C44:J44)</f>
        <v>3278171</v>
      </c>
    </row>
    <row r="45" spans="1:11" x14ac:dyDescent="0.25">
      <c r="B45" s="3" t="s">
        <v>51</v>
      </c>
      <c r="C45" s="4">
        <v>39499163</v>
      </c>
      <c r="D45" s="4">
        <v>1454931</v>
      </c>
      <c r="E45" s="4">
        <v>1610306</v>
      </c>
      <c r="F45" s="4">
        <v>1767258</v>
      </c>
      <c r="G45" s="4">
        <v>69561</v>
      </c>
      <c r="H45" s="4">
        <v>8662824</v>
      </c>
      <c r="I45" s="4">
        <v>13879602</v>
      </c>
      <c r="J45" s="4">
        <v>3257577</v>
      </c>
      <c r="K45" s="4">
        <f t="shared" ref="K45:K46" si="3">SUM(C45:J45)</f>
        <v>70201222</v>
      </c>
    </row>
    <row r="46" spans="1:11" ht="18.75" customHeight="1" x14ac:dyDescent="0.25">
      <c r="B46" s="3" t="s">
        <v>50</v>
      </c>
      <c r="C46" s="4">
        <v>7768352</v>
      </c>
      <c r="D46" s="4">
        <v>202755</v>
      </c>
      <c r="E46" s="4">
        <v>4927425</v>
      </c>
      <c r="F46" s="4">
        <v>487215</v>
      </c>
      <c r="G46" s="4">
        <v>49575</v>
      </c>
      <c r="H46" s="4">
        <v>0</v>
      </c>
      <c r="I46" s="4">
        <v>8466710</v>
      </c>
      <c r="J46" s="4">
        <v>4497508</v>
      </c>
      <c r="K46" s="4">
        <f t="shared" si="3"/>
        <v>26399540</v>
      </c>
    </row>
    <row r="47" spans="1:11" s="20" customFormat="1" ht="20.25" thickBot="1" x14ac:dyDescent="0.35">
      <c r="A47" s="3"/>
      <c r="B47" s="15" t="s">
        <v>49</v>
      </c>
      <c r="C47" s="19">
        <f>SUM(C22:C46)</f>
        <v>398958236</v>
      </c>
      <c r="D47" s="19">
        <f t="shared" ref="D47:J47" si="4">SUM(D22:D46)</f>
        <v>23009399</v>
      </c>
      <c r="E47" s="19">
        <f t="shared" si="4"/>
        <v>105453490</v>
      </c>
      <c r="F47" s="19">
        <f t="shared" si="4"/>
        <v>56694474</v>
      </c>
      <c r="G47" s="19">
        <f t="shared" si="4"/>
        <v>48722247</v>
      </c>
      <c r="H47" s="19">
        <f t="shared" si="4"/>
        <v>178255471</v>
      </c>
      <c r="I47" s="19">
        <f t="shared" si="4"/>
        <v>569055184</v>
      </c>
      <c r="J47" s="19">
        <f t="shared" si="4"/>
        <v>131800883</v>
      </c>
      <c r="K47" s="19">
        <f>SUM(C47:J47)</f>
        <v>1511949384</v>
      </c>
    </row>
    <row r="48" spans="1:11" ht="22.5" customHeight="1" thickTop="1" x14ac:dyDescent="0.25">
      <c r="C48" s="4"/>
      <c r="D48" s="10"/>
      <c r="E48" s="10"/>
      <c r="F48" s="10"/>
      <c r="G48" s="10"/>
      <c r="H48" s="10"/>
      <c r="I48" s="10"/>
      <c r="J48" s="10"/>
      <c r="K48" s="4"/>
    </row>
    <row r="49" spans="1:11" ht="22.5" customHeight="1" x14ac:dyDescent="0.3">
      <c r="B49" s="15" t="s">
        <v>48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ht="20.25" customHeight="1" x14ac:dyDescent="0.3">
      <c r="B50" s="15" t="s">
        <v>47</v>
      </c>
      <c r="C50" s="4">
        <v>297830103</v>
      </c>
      <c r="D50" s="4">
        <v>13534861</v>
      </c>
      <c r="E50" s="4">
        <v>69165056</v>
      </c>
      <c r="F50" s="4">
        <v>39579005</v>
      </c>
      <c r="G50" s="4">
        <v>34162923</v>
      </c>
      <c r="H50" s="4">
        <v>122257154</v>
      </c>
      <c r="I50" s="4">
        <v>330514888</v>
      </c>
      <c r="J50" s="4">
        <v>95137825</v>
      </c>
      <c r="K50" s="4">
        <f>SUM(C50:J50)</f>
        <v>1002181815</v>
      </c>
    </row>
    <row r="51" spans="1:11" ht="19.5" x14ac:dyDescent="0.3">
      <c r="A51" s="20"/>
      <c r="B51" s="15" t="s">
        <v>46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B52" s="3" t="s">
        <v>45</v>
      </c>
      <c r="C52" s="4">
        <v>664</v>
      </c>
      <c r="D52" s="4">
        <v>0</v>
      </c>
      <c r="E52" s="4">
        <v>0</v>
      </c>
      <c r="F52" s="4">
        <v>657483</v>
      </c>
      <c r="G52" s="4">
        <v>164886</v>
      </c>
      <c r="H52" s="4">
        <v>0</v>
      </c>
      <c r="I52" s="4">
        <v>4424</v>
      </c>
      <c r="J52" s="4">
        <v>55363</v>
      </c>
      <c r="K52" s="4">
        <f>SUM(C52:J52)</f>
        <v>882820</v>
      </c>
    </row>
    <row r="53" spans="1:11" x14ac:dyDescent="0.25">
      <c r="B53" s="3" t="s">
        <v>44</v>
      </c>
      <c r="C53" s="4">
        <v>154771</v>
      </c>
      <c r="D53" s="4">
        <v>2582735</v>
      </c>
      <c r="E53" s="4">
        <v>0</v>
      </c>
      <c r="F53" s="4">
        <v>804382</v>
      </c>
      <c r="G53" s="4">
        <v>0</v>
      </c>
      <c r="H53" s="4">
        <v>0</v>
      </c>
      <c r="I53" s="4">
        <v>6599714</v>
      </c>
      <c r="J53" s="4">
        <v>1610601</v>
      </c>
      <c r="K53" s="4">
        <f t="shared" ref="K53:K56" si="5">SUM(C53:J53)</f>
        <v>11752203</v>
      </c>
    </row>
    <row r="54" spans="1:11" x14ac:dyDescent="0.25">
      <c r="B54" s="3" t="s">
        <v>43</v>
      </c>
      <c r="C54" s="4">
        <v>495433</v>
      </c>
      <c r="D54" s="4">
        <v>65000</v>
      </c>
      <c r="E54" s="4">
        <v>3795771</v>
      </c>
      <c r="F54" s="4">
        <v>1246798</v>
      </c>
      <c r="G54" s="4">
        <v>226882</v>
      </c>
      <c r="H54" s="4">
        <v>17942614</v>
      </c>
      <c r="I54" s="4">
        <v>3366272</v>
      </c>
      <c r="J54" s="4">
        <v>2331280</v>
      </c>
      <c r="K54" s="4">
        <f t="shared" si="5"/>
        <v>29470050</v>
      </c>
    </row>
    <row r="55" spans="1:11" x14ac:dyDescent="0.25">
      <c r="B55" s="3" t="s">
        <v>93</v>
      </c>
      <c r="C55" s="4">
        <v>1636799</v>
      </c>
      <c r="D55" s="4">
        <v>5695</v>
      </c>
      <c r="E55" s="4">
        <v>845000</v>
      </c>
      <c r="F55" s="4">
        <v>0</v>
      </c>
      <c r="G55" s="4">
        <v>0</v>
      </c>
      <c r="H55" s="4">
        <v>0</v>
      </c>
      <c r="I55" s="4">
        <v>1197646</v>
      </c>
      <c r="J55" s="4">
        <v>214868</v>
      </c>
      <c r="K55" s="4">
        <f t="shared" si="5"/>
        <v>3900008</v>
      </c>
    </row>
    <row r="56" spans="1:11" x14ac:dyDescent="0.25">
      <c r="B56" s="3" t="s">
        <v>42</v>
      </c>
      <c r="C56" s="4">
        <v>3052827</v>
      </c>
      <c r="D56" s="4">
        <v>709251</v>
      </c>
      <c r="E56" s="4">
        <v>11341402</v>
      </c>
      <c r="F56" s="4">
        <v>378549</v>
      </c>
      <c r="G56" s="4">
        <v>1216301</v>
      </c>
      <c r="H56" s="4">
        <v>490761</v>
      </c>
      <c r="I56" s="4">
        <v>64143474</v>
      </c>
      <c r="J56" s="4">
        <v>74000</v>
      </c>
      <c r="K56" s="4">
        <f t="shared" si="5"/>
        <v>81406565</v>
      </c>
    </row>
    <row r="57" spans="1:11" x14ac:dyDescent="0.25">
      <c r="B57" s="3" t="s">
        <v>41</v>
      </c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B58" s="3" t="s">
        <v>40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f>SUM(C58:J58)</f>
        <v>0</v>
      </c>
    </row>
    <row r="59" spans="1:11" ht="17.25" customHeight="1" x14ac:dyDescent="0.25">
      <c r="B59" s="3" t="s">
        <v>39</v>
      </c>
      <c r="C59" s="4">
        <v>0</v>
      </c>
      <c r="D59" s="4">
        <v>0</v>
      </c>
      <c r="E59" s="4">
        <v>0</v>
      </c>
      <c r="F59" s="4">
        <v>4156314</v>
      </c>
      <c r="G59" s="4">
        <v>3498759</v>
      </c>
      <c r="H59" s="4">
        <v>7401767</v>
      </c>
      <c r="I59" s="4">
        <v>56075295</v>
      </c>
      <c r="J59" s="4">
        <v>1868110</v>
      </c>
      <c r="K59" s="4">
        <f t="shared" ref="K59:K60" si="6">SUM(C59:J59)</f>
        <v>73000245</v>
      </c>
    </row>
    <row r="60" spans="1:11" x14ac:dyDescent="0.25">
      <c r="B60" s="3" t="s">
        <v>38</v>
      </c>
      <c r="C60" s="4">
        <v>0</v>
      </c>
      <c r="D60" s="4">
        <v>0</v>
      </c>
      <c r="E60" s="4">
        <v>1875000</v>
      </c>
      <c r="F60" s="4">
        <v>0</v>
      </c>
      <c r="G60" s="4">
        <v>0</v>
      </c>
      <c r="H60" s="4">
        <v>0</v>
      </c>
      <c r="I60" s="4">
        <v>0</v>
      </c>
      <c r="J60" s="4">
        <v>1404585</v>
      </c>
      <c r="K60" s="4">
        <f t="shared" si="6"/>
        <v>3279585</v>
      </c>
    </row>
    <row r="61" spans="1:11" ht="24" customHeight="1" x14ac:dyDescent="0.3">
      <c r="B61" s="15" t="s">
        <v>37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8" customHeight="1" x14ac:dyDescent="0.25">
      <c r="B62" s="21" t="s">
        <v>36</v>
      </c>
      <c r="C62" s="4">
        <v>2081070</v>
      </c>
      <c r="D62" s="4">
        <v>360564</v>
      </c>
      <c r="E62" s="4">
        <v>756327</v>
      </c>
      <c r="F62" s="4">
        <v>107523</v>
      </c>
      <c r="G62" s="4">
        <v>54974</v>
      </c>
      <c r="H62" s="4">
        <v>0</v>
      </c>
      <c r="I62" s="4">
        <v>3588480</v>
      </c>
      <c r="J62" s="4">
        <v>923006</v>
      </c>
      <c r="K62" s="4">
        <f t="shared" ref="K62:K67" si="7">SUM(C62:J62)</f>
        <v>7871944</v>
      </c>
    </row>
    <row r="63" spans="1:11" x14ac:dyDescent="0.25">
      <c r="B63" s="21" t="s">
        <v>35</v>
      </c>
      <c r="C63" s="4">
        <v>76386</v>
      </c>
      <c r="D63" s="4">
        <v>2531</v>
      </c>
      <c r="E63" s="4">
        <v>363419</v>
      </c>
      <c r="F63" s="4">
        <v>137891</v>
      </c>
      <c r="G63" s="4">
        <v>240730</v>
      </c>
      <c r="H63" s="4">
        <v>319214</v>
      </c>
      <c r="I63" s="4">
        <v>1468849</v>
      </c>
      <c r="J63" s="4">
        <v>336775</v>
      </c>
      <c r="K63" s="4">
        <f t="shared" si="7"/>
        <v>2945795</v>
      </c>
    </row>
    <row r="64" spans="1:11" ht="9" customHeight="1" x14ac:dyDescent="0.25">
      <c r="B64" s="21" t="s">
        <v>34</v>
      </c>
      <c r="C64" s="4">
        <v>2662804</v>
      </c>
      <c r="D64" s="4">
        <v>33436</v>
      </c>
      <c r="E64" s="4">
        <v>934089</v>
      </c>
      <c r="F64" s="4">
        <v>32249</v>
      </c>
      <c r="G64" s="4">
        <v>693047</v>
      </c>
      <c r="H64" s="4">
        <v>2898652</v>
      </c>
      <c r="I64" s="4">
        <v>1894024</v>
      </c>
      <c r="J64" s="4">
        <v>904540</v>
      </c>
      <c r="K64" s="4">
        <f t="shared" si="7"/>
        <v>10052841</v>
      </c>
    </row>
    <row r="65" spans="2:11" x14ac:dyDescent="0.25">
      <c r="B65" s="21" t="s">
        <v>33</v>
      </c>
      <c r="C65" s="4">
        <v>20498508</v>
      </c>
      <c r="D65" s="4">
        <v>986718</v>
      </c>
      <c r="E65" s="4">
        <v>414008</v>
      </c>
      <c r="F65" s="4">
        <v>1797869</v>
      </c>
      <c r="G65" s="4">
        <v>74880</v>
      </c>
      <c r="H65" s="4">
        <v>8382062</v>
      </c>
      <c r="I65" s="4">
        <v>17440075</v>
      </c>
      <c r="J65" s="4">
        <v>2101594</v>
      </c>
      <c r="K65" s="4">
        <f t="shared" si="7"/>
        <v>51695714</v>
      </c>
    </row>
    <row r="66" spans="2:11" ht="37.5" x14ac:dyDescent="0.25">
      <c r="B66" s="22" t="s">
        <v>32</v>
      </c>
      <c r="C66" s="4">
        <v>7768352</v>
      </c>
      <c r="D66" s="4">
        <v>202755</v>
      </c>
      <c r="E66" s="4">
        <v>4927425</v>
      </c>
      <c r="F66" s="4">
        <v>487215</v>
      </c>
      <c r="G66" s="4">
        <v>49575</v>
      </c>
      <c r="H66" s="4">
        <v>0</v>
      </c>
      <c r="I66" s="4">
        <v>8466710</v>
      </c>
      <c r="J66" s="4">
        <v>4497508</v>
      </c>
      <c r="K66" s="4">
        <f t="shared" si="7"/>
        <v>26399540</v>
      </c>
    </row>
    <row r="67" spans="2:11" ht="20.25" thickBot="1" x14ac:dyDescent="0.35">
      <c r="B67" s="15" t="s">
        <v>31</v>
      </c>
      <c r="C67" s="19">
        <f>SUM(C50:C66)</f>
        <v>336257717</v>
      </c>
      <c r="D67" s="19">
        <f t="shared" ref="D67:J67" si="8">SUM(D50:D66)</f>
        <v>18483546</v>
      </c>
      <c r="E67" s="19">
        <f t="shared" si="8"/>
        <v>94417497</v>
      </c>
      <c r="F67" s="19">
        <f t="shared" si="8"/>
        <v>49385278</v>
      </c>
      <c r="G67" s="19">
        <f t="shared" si="8"/>
        <v>40382957</v>
      </c>
      <c r="H67" s="19">
        <f t="shared" si="8"/>
        <v>159692224</v>
      </c>
      <c r="I67" s="19">
        <f t="shared" si="8"/>
        <v>494759851</v>
      </c>
      <c r="J67" s="19">
        <f t="shared" si="8"/>
        <v>111460055</v>
      </c>
      <c r="K67" s="19">
        <f t="shared" si="7"/>
        <v>1304839125</v>
      </c>
    </row>
    <row r="68" spans="2:11" ht="19.5" thickTop="1" x14ac:dyDescent="0.25">
      <c r="C68" s="10"/>
      <c r="D68" s="4"/>
      <c r="E68" s="4"/>
      <c r="F68" s="4"/>
      <c r="G68" s="4"/>
      <c r="H68" s="4"/>
      <c r="I68" s="4"/>
      <c r="J68" s="4"/>
      <c r="K68" s="4"/>
    </row>
    <row r="69" spans="2:11" ht="19.5" x14ac:dyDescent="0.3">
      <c r="B69" s="15" t="s">
        <v>30</v>
      </c>
      <c r="C69" s="23">
        <v>62700519</v>
      </c>
      <c r="D69" s="23">
        <v>4525853</v>
      </c>
      <c r="E69" s="23">
        <f>E47-E67</f>
        <v>11035993</v>
      </c>
      <c r="F69" s="23">
        <v>7309196</v>
      </c>
      <c r="G69" s="23">
        <v>8339290</v>
      </c>
      <c r="H69" s="23">
        <v>18563247</v>
      </c>
      <c r="I69" s="23">
        <v>74295333</v>
      </c>
      <c r="J69" s="23">
        <v>20340828</v>
      </c>
      <c r="K69" s="23">
        <f>SUM(C69:J69)</f>
        <v>207110259</v>
      </c>
    </row>
    <row r="70" spans="2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2:11" ht="19.5" x14ac:dyDescent="0.3">
      <c r="B71" s="15" t="s">
        <v>29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9.5" x14ac:dyDescent="0.3">
      <c r="B72" s="15" t="s">
        <v>28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5">
      <c r="B73" s="3" t="s">
        <v>27</v>
      </c>
      <c r="C73" s="4">
        <v>2927232</v>
      </c>
      <c r="D73" s="4">
        <v>207609</v>
      </c>
      <c r="E73" s="4">
        <v>4930258</v>
      </c>
      <c r="F73" s="4">
        <v>2377685</v>
      </c>
      <c r="G73" s="4">
        <v>1732888</v>
      </c>
      <c r="H73" s="4">
        <v>4511000</v>
      </c>
      <c r="I73" s="4">
        <v>6465730</v>
      </c>
      <c r="J73" s="4">
        <v>8400000</v>
      </c>
      <c r="K73" s="4">
        <f>SUM(C73:J73)</f>
        <v>31552402</v>
      </c>
    </row>
    <row r="74" spans="2:11" x14ac:dyDescent="0.25">
      <c r="B74" s="3" t="s">
        <v>26</v>
      </c>
      <c r="C74" s="4">
        <v>0</v>
      </c>
      <c r="D74" s="4">
        <v>0</v>
      </c>
      <c r="E74" s="4">
        <v>0</v>
      </c>
      <c r="F74" s="4">
        <v>1186497</v>
      </c>
      <c r="G74" s="4">
        <v>0</v>
      </c>
      <c r="H74" s="4">
        <v>0</v>
      </c>
      <c r="I74" s="4">
        <v>0</v>
      </c>
      <c r="J74" s="4">
        <v>0</v>
      </c>
      <c r="K74" s="4">
        <f t="shared" ref="K74:K75" si="9">SUM(C74:J74)</f>
        <v>1186497</v>
      </c>
    </row>
    <row r="75" spans="2:11" x14ac:dyDescent="0.25">
      <c r="B75" s="3" t="s">
        <v>25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7000000</v>
      </c>
      <c r="J75" s="4">
        <v>0</v>
      </c>
      <c r="K75" s="4">
        <f t="shared" si="9"/>
        <v>7000000</v>
      </c>
    </row>
    <row r="76" spans="2:11" ht="19.5" x14ac:dyDescent="0.3">
      <c r="B76" s="15" t="s">
        <v>24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x14ac:dyDescent="0.25">
      <c r="B77" s="3" t="s">
        <v>23</v>
      </c>
      <c r="C77" s="4">
        <v>2930616</v>
      </c>
      <c r="D77" s="4">
        <v>207609</v>
      </c>
      <c r="E77" s="4">
        <v>2666667</v>
      </c>
      <c r="F77" s="4">
        <v>1149481</v>
      </c>
      <c r="G77" s="4">
        <v>941511</v>
      </c>
      <c r="H77" s="4">
        <v>7600000</v>
      </c>
      <c r="I77" s="4">
        <v>6512634</v>
      </c>
      <c r="J77" s="4">
        <v>2291969</v>
      </c>
      <c r="K77" s="4">
        <f>SUM(C77:J77)</f>
        <v>24300487</v>
      </c>
    </row>
    <row r="78" spans="2:11" ht="29.25" customHeight="1" x14ac:dyDescent="0.25">
      <c r="B78" s="3" t="s">
        <v>22</v>
      </c>
      <c r="C78" s="4">
        <v>34101341</v>
      </c>
      <c r="D78" s="4">
        <v>1528592</v>
      </c>
      <c r="E78" s="4">
        <v>1706163</v>
      </c>
      <c r="F78" s="4">
        <v>1894630</v>
      </c>
      <c r="G78" s="4">
        <v>3715442</v>
      </c>
      <c r="H78" s="4">
        <v>3429000</v>
      </c>
      <c r="I78" s="4">
        <v>39250000</v>
      </c>
      <c r="J78" s="4">
        <v>3088063</v>
      </c>
      <c r="K78" s="4">
        <f>SUM(C78:J78)</f>
        <v>88713231</v>
      </c>
    </row>
    <row r="79" spans="2:11" ht="18" customHeight="1" x14ac:dyDescent="0.25">
      <c r="B79" s="3" t="s">
        <v>95</v>
      </c>
      <c r="C79" s="4">
        <v>65487</v>
      </c>
      <c r="D79" s="4">
        <v>67667</v>
      </c>
      <c r="E79" s="4">
        <v>225499</v>
      </c>
      <c r="F79" s="37">
        <v>-148055</v>
      </c>
      <c r="G79" s="37">
        <v>101668</v>
      </c>
      <c r="H79" s="37">
        <v>503911</v>
      </c>
      <c r="I79" s="37">
        <v>-1519740</v>
      </c>
      <c r="J79" s="37">
        <v>98821</v>
      </c>
      <c r="K79" s="37">
        <f>SUM(C79:J79)</f>
        <v>-604742</v>
      </c>
    </row>
    <row r="80" spans="2:11" x14ac:dyDescent="0.25">
      <c r="B80" s="3" t="s">
        <v>94</v>
      </c>
      <c r="C80" s="4"/>
      <c r="D80" s="4">
        <v>0</v>
      </c>
      <c r="E80" s="4">
        <v>0</v>
      </c>
      <c r="F80" s="37">
        <v>73360</v>
      </c>
      <c r="G80" s="37">
        <v>0</v>
      </c>
      <c r="H80" s="37">
        <v>-136882</v>
      </c>
      <c r="I80" s="37">
        <v>300565</v>
      </c>
      <c r="J80" s="37">
        <v>0</v>
      </c>
      <c r="K80" s="37">
        <f t="shared" ref="K80:K83" si="10">SUM(C80:J80)</f>
        <v>237043</v>
      </c>
    </row>
    <row r="81" spans="1:11" x14ac:dyDescent="0.25">
      <c r="B81" s="3" t="s">
        <v>21</v>
      </c>
      <c r="C81" s="4">
        <v>18208078</v>
      </c>
      <c r="D81" s="4">
        <v>638307</v>
      </c>
      <c r="E81" s="4">
        <v>647497</v>
      </c>
      <c r="F81" s="37">
        <v>419259</v>
      </c>
      <c r="G81" s="37">
        <v>370315</v>
      </c>
      <c r="H81" s="37">
        <v>1613709</v>
      </c>
      <c r="I81" s="37">
        <v>3544396</v>
      </c>
      <c r="J81" s="37">
        <v>4659930</v>
      </c>
      <c r="K81" s="37">
        <f t="shared" si="10"/>
        <v>30101491</v>
      </c>
    </row>
    <row r="82" spans="1:11" s="24" customFormat="1" x14ac:dyDescent="0.25">
      <c r="A82" s="3"/>
      <c r="B82" s="3" t="s">
        <v>20</v>
      </c>
      <c r="C82" s="4">
        <v>3238594</v>
      </c>
      <c r="D82" s="4">
        <v>1739172</v>
      </c>
      <c r="E82" s="4">
        <v>90961</v>
      </c>
      <c r="F82" s="37">
        <v>285953</v>
      </c>
      <c r="G82" s="37">
        <v>756845</v>
      </c>
      <c r="H82" s="37">
        <v>1105299</v>
      </c>
      <c r="I82" s="37">
        <v>1951957</v>
      </c>
      <c r="J82" s="37">
        <v>316610</v>
      </c>
      <c r="K82" s="37">
        <f t="shared" si="10"/>
        <v>9485391</v>
      </c>
    </row>
    <row r="83" spans="1:11" s="24" customFormat="1" x14ac:dyDescent="0.25">
      <c r="A83" s="3"/>
      <c r="B83" s="3" t="s">
        <v>19</v>
      </c>
      <c r="C83" s="4">
        <v>1229171</v>
      </c>
      <c r="D83" s="4">
        <v>136897</v>
      </c>
      <c r="E83" s="4">
        <v>768948</v>
      </c>
      <c r="F83" s="37">
        <v>70386</v>
      </c>
      <c r="G83" s="37">
        <v>720621</v>
      </c>
      <c r="H83" s="37">
        <v>-62790</v>
      </c>
      <c r="I83" s="37">
        <v>10789791</v>
      </c>
      <c r="J83" s="37">
        <v>1485435</v>
      </c>
      <c r="K83" s="37">
        <f t="shared" si="10"/>
        <v>15138459</v>
      </c>
    </row>
    <row r="84" spans="1:11" ht="20.25" thickBot="1" x14ac:dyDescent="0.35">
      <c r="B84" s="15" t="s">
        <v>18</v>
      </c>
      <c r="C84" s="19">
        <f t="shared" ref="C84:K84" si="11">SUM(C73:C83)</f>
        <v>62700519</v>
      </c>
      <c r="D84" s="19">
        <f t="shared" si="11"/>
        <v>4525853</v>
      </c>
      <c r="E84" s="19">
        <f t="shared" si="11"/>
        <v>11035993</v>
      </c>
      <c r="F84" s="19">
        <f t="shared" si="11"/>
        <v>7309196</v>
      </c>
      <c r="G84" s="19">
        <f t="shared" si="11"/>
        <v>8339290</v>
      </c>
      <c r="H84" s="19">
        <f t="shared" si="11"/>
        <v>18563247</v>
      </c>
      <c r="I84" s="19">
        <f t="shared" si="11"/>
        <v>74295333</v>
      </c>
      <c r="J84" s="19">
        <f t="shared" si="11"/>
        <v>20340828</v>
      </c>
      <c r="K84" s="19">
        <f t="shared" si="11"/>
        <v>207110259</v>
      </c>
    </row>
    <row r="85" spans="1:11" ht="19.5" thickTop="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1:11" ht="19.5" x14ac:dyDescent="0.3">
      <c r="B86" s="15" t="s">
        <v>17</v>
      </c>
      <c r="C86" s="4"/>
      <c r="D86" s="4"/>
      <c r="E86" s="4"/>
      <c r="F86" s="4"/>
      <c r="G86" s="4"/>
      <c r="H86" s="4"/>
      <c r="I86" s="4"/>
      <c r="J86" s="4"/>
      <c r="K86" s="4"/>
    </row>
    <row r="87" spans="1:11" ht="21" customHeight="1" x14ac:dyDescent="0.25">
      <c r="B87" s="3" t="s">
        <v>16</v>
      </c>
      <c r="C87" s="4">
        <v>30067801</v>
      </c>
      <c r="D87" s="4">
        <v>672726</v>
      </c>
      <c r="E87" s="4">
        <v>25017189</v>
      </c>
      <c r="F87" s="4">
        <v>6497437</v>
      </c>
      <c r="G87" s="4">
        <v>4467574</v>
      </c>
      <c r="H87" s="4">
        <v>6922682</v>
      </c>
      <c r="I87" s="4">
        <v>80123354</v>
      </c>
      <c r="J87" s="4">
        <v>21664006</v>
      </c>
      <c r="K87" s="4">
        <f>SUM(C87:J87)</f>
        <v>175432769</v>
      </c>
    </row>
    <row r="88" spans="1:11" x14ac:dyDescent="0.25">
      <c r="B88" s="3" t="s">
        <v>15</v>
      </c>
      <c r="C88" s="4">
        <v>0</v>
      </c>
      <c r="D88" s="4">
        <v>0</v>
      </c>
      <c r="E88" s="4">
        <v>920630</v>
      </c>
      <c r="F88" s="4">
        <v>441905</v>
      </c>
      <c r="G88" s="4">
        <v>0</v>
      </c>
      <c r="H88" s="4">
        <v>0</v>
      </c>
      <c r="I88" s="4">
        <v>2236687</v>
      </c>
      <c r="J88" s="4">
        <v>71432</v>
      </c>
      <c r="K88" s="4">
        <f t="shared" ref="K88:K97" si="12">SUM(C88:J88)</f>
        <v>3670654</v>
      </c>
    </row>
    <row r="89" spans="1:11" x14ac:dyDescent="0.25">
      <c r="B89" s="3" t="s">
        <v>14</v>
      </c>
      <c r="C89" s="4">
        <v>30067801</v>
      </c>
      <c r="D89" s="4">
        <v>672726</v>
      </c>
      <c r="E89" s="4">
        <v>24096559</v>
      </c>
      <c r="F89" s="4">
        <v>6055532</v>
      </c>
      <c r="G89" s="4">
        <v>4467574</v>
      </c>
      <c r="H89" s="4">
        <v>6922682</v>
      </c>
      <c r="I89" s="4">
        <v>77886667</v>
      </c>
      <c r="J89" s="4">
        <v>21592574</v>
      </c>
      <c r="K89" s="4">
        <f t="shared" si="12"/>
        <v>171762115</v>
      </c>
    </row>
    <row r="90" spans="1:11" x14ac:dyDescent="0.25">
      <c r="B90" s="3" t="s">
        <v>13</v>
      </c>
      <c r="C90" s="4">
        <v>122613390</v>
      </c>
      <c r="D90" s="4">
        <v>7154109</v>
      </c>
      <c r="E90" s="4">
        <v>31223757</v>
      </c>
      <c r="F90" s="4">
        <v>19009324</v>
      </c>
      <c r="G90" s="4">
        <v>11794746</v>
      </c>
      <c r="H90" s="4">
        <v>54472530</v>
      </c>
      <c r="I90" s="4">
        <v>139120074</v>
      </c>
      <c r="J90" s="4">
        <v>46488821</v>
      </c>
      <c r="K90" s="4">
        <f t="shared" si="12"/>
        <v>431876751</v>
      </c>
    </row>
    <row r="91" spans="1:11" x14ac:dyDescent="0.25">
      <c r="B91" s="3" t="s">
        <v>12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f t="shared" si="12"/>
        <v>0</v>
      </c>
    </row>
    <row r="92" spans="1:11" x14ac:dyDescent="0.25">
      <c r="B92" s="3" t="s">
        <v>11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489531</v>
      </c>
      <c r="K92" s="4">
        <f t="shared" si="12"/>
        <v>489531</v>
      </c>
    </row>
    <row r="93" spans="1:11" x14ac:dyDescent="0.25">
      <c r="B93" s="3" t="s">
        <v>10</v>
      </c>
      <c r="C93" s="4">
        <v>220000</v>
      </c>
      <c r="D93" s="4">
        <v>0</v>
      </c>
      <c r="E93" s="4">
        <v>0</v>
      </c>
      <c r="F93" s="4">
        <v>0</v>
      </c>
      <c r="G93" s="4">
        <v>0</v>
      </c>
      <c r="H93" s="4">
        <v>709696</v>
      </c>
      <c r="I93" s="4">
        <v>1609609</v>
      </c>
      <c r="J93" s="4">
        <v>435111</v>
      </c>
      <c r="K93" s="4">
        <f t="shared" si="12"/>
        <v>2974416</v>
      </c>
    </row>
    <row r="94" spans="1:11" ht="21.75" customHeight="1" x14ac:dyDescent="0.25">
      <c r="B94" s="3" t="s">
        <v>9</v>
      </c>
      <c r="C94" s="4">
        <v>5181823</v>
      </c>
      <c r="D94" s="4">
        <v>0</v>
      </c>
      <c r="E94" s="4">
        <v>541642</v>
      </c>
      <c r="F94" s="4">
        <v>370557</v>
      </c>
      <c r="G94" s="4">
        <v>174200</v>
      </c>
      <c r="H94" s="4">
        <v>973790</v>
      </c>
      <c r="I94" s="4">
        <v>1515503</v>
      </c>
      <c r="J94" s="4">
        <v>759578</v>
      </c>
      <c r="K94" s="4">
        <f t="shared" si="12"/>
        <v>9517093</v>
      </c>
    </row>
    <row r="95" spans="1:11" ht="20.25" customHeight="1" x14ac:dyDescent="0.25">
      <c r="B95" s="3" t="s">
        <v>8</v>
      </c>
      <c r="C95" s="4">
        <v>26247780</v>
      </c>
      <c r="D95" s="4">
        <v>5905835</v>
      </c>
      <c r="E95" s="4">
        <v>11876829</v>
      </c>
      <c r="F95" s="4">
        <v>33424</v>
      </c>
      <c r="G95" s="4">
        <v>1897647</v>
      </c>
      <c r="H95" s="4">
        <v>551756</v>
      </c>
      <c r="I95" s="4">
        <v>3005263</v>
      </c>
      <c r="J95" s="4">
        <v>711035</v>
      </c>
      <c r="K95" s="4">
        <f t="shared" si="12"/>
        <v>50229569</v>
      </c>
    </row>
    <row r="96" spans="1:11" ht="18.75" customHeight="1" x14ac:dyDescent="0.25">
      <c r="B96" s="3" t="s">
        <v>7</v>
      </c>
      <c r="C96" s="4">
        <v>10248508</v>
      </c>
      <c r="D96" s="4">
        <v>1466530</v>
      </c>
      <c r="E96" s="4">
        <v>1276560</v>
      </c>
      <c r="F96" s="4">
        <v>5397384</v>
      </c>
      <c r="G96" s="4">
        <v>11962381</v>
      </c>
      <c r="H96" s="4">
        <v>2788455</v>
      </c>
      <c r="I96" s="4">
        <v>25579739</v>
      </c>
      <c r="J96" s="4">
        <v>8354506</v>
      </c>
      <c r="K96" s="4">
        <f t="shared" si="12"/>
        <v>67074063</v>
      </c>
    </row>
    <row r="97" spans="1:11" x14ac:dyDescent="0.25">
      <c r="B97" s="3" t="s">
        <v>6</v>
      </c>
      <c r="C97" s="4">
        <v>5952843</v>
      </c>
      <c r="D97" s="4">
        <v>207609</v>
      </c>
      <c r="E97" s="4">
        <v>16071417</v>
      </c>
      <c r="F97" s="4">
        <v>3587367</v>
      </c>
      <c r="G97" s="4">
        <v>1773212</v>
      </c>
      <c r="H97" s="4">
        <v>381516</v>
      </c>
      <c r="I97" s="4">
        <v>24583307</v>
      </c>
      <c r="J97" s="4">
        <v>8448476</v>
      </c>
      <c r="K97" s="4">
        <f t="shared" si="12"/>
        <v>61005747</v>
      </c>
    </row>
    <row r="98" spans="1:11" ht="13.5" customHeight="1" x14ac:dyDescent="0.25">
      <c r="B98" s="3" t="s">
        <v>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/>
    </row>
    <row r="99" spans="1:11" s="25" customFormat="1" x14ac:dyDescent="0.25">
      <c r="A99" s="3"/>
      <c r="B99" s="3" t="s">
        <v>4</v>
      </c>
      <c r="C99" s="4">
        <v>1836739</v>
      </c>
      <c r="D99" s="4">
        <v>0</v>
      </c>
      <c r="E99" s="4">
        <v>905188</v>
      </c>
      <c r="F99" s="4">
        <v>913655</v>
      </c>
      <c r="G99" s="4">
        <v>309045</v>
      </c>
      <c r="H99" s="4">
        <v>1128483</v>
      </c>
      <c r="I99" s="4">
        <v>4125251</v>
      </c>
      <c r="J99" s="4">
        <v>2038679</v>
      </c>
      <c r="K99" s="4">
        <f>SUM(C99:J99)</f>
        <v>11257040</v>
      </c>
    </row>
    <row r="100" spans="1:11" s="25" customFormat="1" ht="24" customHeight="1" x14ac:dyDescent="0.25">
      <c r="A100" s="3"/>
      <c r="B100" s="3" t="s">
        <v>3</v>
      </c>
      <c r="C100" s="4">
        <v>2563916</v>
      </c>
      <c r="D100" s="4">
        <v>26953</v>
      </c>
      <c r="E100" s="4">
        <v>400345</v>
      </c>
      <c r="F100" s="4">
        <v>408906</v>
      </c>
      <c r="G100" s="4">
        <v>284827</v>
      </c>
      <c r="H100" s="4">
        <v>1583130</v>
      </c>
      <c r="I100" s="4">
        <v>3470490</v>
      </c>
      <c r="J100" s="4">
        <v>591025</v>
      </c>
      <c r="K100" s="4">
        <f t="shared" ref="K100:K101" si="13">SUM(C100:J100)</f>
        <v>9329592</v>
      </c>
    </row>
    <row r="101" spans="1:11" s="25" customFormat="1" ht="24" customHeight="1" x14ac:dyDescent="0.25">
      <c r="A101" s="3"/>
      <c r="B101" s="3" t="s">
        <v>2</v>
      </c>
      <c r="C101" s="4">
        <v>0</v>
      </c>
      <c r="D101" s="37">
        <v>-12570</v>
      </c>
      <c r="E101" s="4">
        <v>0</v>
      </c>
      <c r="F101" s="4">
        <v>127333</v>
      </c>
      <c r="G101" s="4">
        <v>2342</v>
      </c>
      <c r="H101" s="4">
        <v>240257</v>
      </c>
      <c r="I101" s="4">
        <v>0</v>
      </c>
      <c r="J101" s="4">
        <v>98587</v>
      </c>
      <c r="K101" s="4">
        <f t="shared" si="13"/>
        <v>455949</v>
      </c>
    </row>
    <row r="102" spans="1:11" s="25" customFormat="1" ht="24" customHeight="1" x14ac:dyDescent="0.3">
      <c r="A102" s="3"/>
      <c r="B102" s="59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1:11" s="25" customFormat="1" ht="24" customHeight="1" x14ac:dyDescent="0.3">
      <c r="B103" s="56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s="25" customFormat="1" ht="24" customHeight="1" x14ac:dyDescent="0.3">
      <c r="B104" s="56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s="25" customFormat="1" ht="24" customHeight="1" x14ac:dyDescent="0.25">
      <c r="B105" s="58" t="s">
        <v>96</v>
      </c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s="25" customFormat="1" ht="24" customHeight="1" x14ac:dyDescent="0.25">
      <c r="B106" s="58" t="s">
        <v>80</v>
      </c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s="25" customFormat="1" ht="24" customHeight="1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s="25" customFormat="1" ht="24" customHeight="1" x14ac:dyDescent="0.3">
      <c r="B108" s="39" t="s">
        <v>97</v>
      </c>
      <c r="C108" s="40"/>
      <c r="D108" s="40"/>
      <c r="E108" s="40"/>
      <c r="F108" s="40"/>
      <c r="G108" s="40"/>
      <c r="H108" s="40"/>
      <c r="I108" s="40"/>
      <c r="J108" s="41" t="s">
        <v>98</v>
      </c>
      <c r="K108" s="41"/>
    </row>
    <row r="109" spans="1:11" s="25" customFormat="1" ht="24" customHeight="1" x14ac:dyDescent="0.3">
      <c r="B109" s="42"/>
      <c r="C109" s="40"/>
      <c r="D109" s="40"/>
      <c r="E109" s="40"/>
      <c r="F109" s="40"/>
      <c r="G109" s="40"/>
      <c r="H109" s="40"/>
      <c r="I109" s="40"/>
      <c r="J109" s="40"/>
      <c r="K109" s="2"/>
    </row>
    <row r="110" spans="1:11" s="25" customFormat="1" ht="24" customHeight="1" x14ac:dyDescent="0.3">
      <c r="B110" s="43" t="s">
        <v>79</v>
      </c>
      <c r="C110" s="40"/>
      <c r="D110" s="43" t="s">
        <v>99</v>
      </c>
      <c r="E110" s="43"/>
      <c r="F110" s="43"/>
      <c r="G110" s="43"/>
      <c r="H110" s="43"/>
      <c r="I110" s="2"/>
      <c r="J110" s="44">
        <v>43039</v>
      </c>
      <c r="K110" s="1"/>
    </row>
    <row r="111" spans="1:11" s="25" customFormat="1" ht="24" customHeight="1" x14ac:dyDescent="0.3">
      <c r="B111" s="43"/>
      <c r="C111" s="40"/>
      <c r="D111" s="43"/>
      <c r="E111" s="43"/>
      <c r="F111" s="43"/>
      <c r="G111" s="43"/>
      <c r="H111" s="43"/>
      <c r="I111" s="2"/>
      <c r="J111" s="2"/>
      <c r="K111" s="1"/>
    </row>
    <row r="112" spans="1:11" s="25" customFormat="1" ht="24" customHeight="1" x14ac:dyDescent="0.3">
      <c r="B112" s="43" t="s">
        <v>100</v>
      </c>
      <c r="C112" s="40"/>
      <c r="D112" s="43" t="s">
        <v>101</v>
      </c>
      <c r="E112" s="43"/>
      <c r="F112" s="43"/>
      <c r="G112" s="43"/>
      <c r="H112" s="43"/>
      <c r="I112" s="2"/>
      <c r="J112" s="44">
        <v>43100</v>
      </c>
      <c r="K112" s="1"/>
    </row>
    <row r="113" spans="1:11" s="25" customFormat="1" ht="24" customHeight="1" x14ac:dyDescent="0.3">
      <c r="B113" s="43"/>
      <c r="C113" s="40"/>
      <c r="D113" s="43"/>
      <c r="E113" s="43"/>
      <c r="F113" s="43"/>
      <c r="G113" s="43"/>
      <c r="H113" s="43"/>
      <c r="I113" s="2"/>
      <c r="J113" s="2"/>
      <c r="K113" s="1"/>
    </row>
    <row r="114" spans="1:11" s="25" customFormat="1" ht="24" customHeight="1" x14ac:dyDescent="0.3">
      <c r="B114" s="43" t="s">
        <v>102</v>
      </c>
      <c r="C114" s="40"/>
      <c r="D114" s="43" t="s">
        <v>103</v>
      </c>
      <c r="E114" s="43"/>
      <c r="F114" s="43"/>
      <c r="G114" s="43"/>
      <c r="H114" s="43"/>
      <c r="I114" s="2"/>
      <c r="J114" s="44">
        <v>36464</v>
      </c>
      <c r="K114" s="1"/>
    </row>
    <row r="115" spans="1:11" s="25" customFormat="1" ht="24" customHeight="1" x14ac:dyDescent="0.3">
      <c r="B115" s="43"/>
      <c r="C115" s="40"/>
      <c r="D115" s="43"/>
      <c r="E115" s="43"/>
      <c r="F115" s="43"/>
      <c r="G115" s="43"/>
      <c r="H115" s="43"/>
      <c r="I115" s="2"/>
      <c r="J115" s="44"/>
      <c r="K115" s="1"/>
    </row>
    <row r="116" spans="1:11" s="25" customFormat="1" ht="24" customHeight="1" x14ac:dyDescent="0.3">
      <c r="B116" s="43" t="s">
        <v>116</v>
      </c>
      <c r="C116" s="40"/>
      <c r="D116" s="43" t="s">
        <v>104</v>
      </c>
      <c r="E116" s="43"/>
      <c r="F116" s="43"/>
      <c r="G116" s="43"/>
      <c r="H116" s="43"/>
      <c r="I116" s="2"/>
      <c r="J116" s="44">
        <v>43100</v>
      </c>
      <c r="K116" s="1"/>
    </row>
    <row r="117" spans="1:11" s="25" customFormat="1" ht="24" customHeight="1" x14ac:dyDescent="0.3">
      <c r="B117" s="43"/>
      <c r="C117" s="40"/>
      <c r="D117" s="43"/>
      <c r="E117" s="43"/>
      <c r="F117" s="43"/>
      <c r="G117" s="43"/>
      <c r="H117" s="43"/>
      <c r="I117" s="2"/>
      <c r="J117" s="44"/>
      <c r="K117" s="1"/>
    </row>
    <row r="118" spans="1:11" s="25" customFormat="1" ht="24" customHeight="1" x14ac:dyDescent="0.3">
      <c r="B118" s="43" t="s">
        <v>86</v>
      </c>
      <c r="C118" s="40"/>
      <c r="D118" s="43" t="s">
        <v>105</v>
      </c>
      <c r="E118" s="43"/>
      <c r="F118" s="43"/>
      <c r="G118" s="43"/>
      <c r="H118" s="43"/>
      <c r="I118" s="2"/>
      <c r="J118" s="44">
        <v>42825</v>
      </c>
      <c r="K118" s="1"/>
    </row>
    <row r="119" spans="1:11" s="25" customFormat="1" ht="24" customHeight="1" x14ac:dyDescent="0.3">
      <c r="B119" s="43"/>
      <c r="C119" s="40"/>
      <c r="D119" s="43"/>
      <c r="E119" s="43"/>
      <c r="F119" s="43"/>
      <c r="G119" s="43"/>
      <c r="H119" s="43"/>
      <c r="I119" s="2"/>
      <c r="J119" s="44"/>
      <c r="K119" s="1"/>
    </row>
    <row r="120" spans="1:11" s="25" customFormat="1" ht="24" customHeight="1" x14ac:dyDescent="0.3">
      <c r="B120" s="43" t="s">
        <v>118</v>
      </c>
      <c r="C120" s="40"/>
      <c r="D120" s="43" t="s">
        <v>106</v>
      </c>
      <c r="E120" s="43"/>
      <c r="F120" s="43"/>
      <c r="G120" s="43"/>
      <c r="H120" s="43"/>
      <c r="I120" s="2"/>
      <c r="J120" s="44">
        <v>42825</v>
      </c>
      <c r="K120" s="1"/>
    </row>
    <row r="121" spans="1:11" s="25" customFormat="1" ht="24" customHeight="1" x14ac:dyDescent="0.3">
      <c r="B121" s="43"/>
      <c r="C121" s="40"/>
      <c r="D121" s="43"/>
      <c r="E121" s="43"/>
      <c r="F121" s="43"/>
      <c r="G121" s="43"/>
      <c r="H121" s="43"/>
      <c r="I121" s="2"/>
      <c r="J121" s="44"/>
      <c r="K121" s="1"/>
    </row>
    <row r="122" spans="1:11" s="25" customFormat="1" ht="24" customHeight="1" x14ac:dyDescent="0.3">
      <c r="B122" s="43" t="s">
        <v>117</v>
      </c>
      <c r="C122" s="40"/>
      <c r="D122" s="43" t="s">
        <v>107</v>
      </c>
      <c r="E122" s="43"/>
      <c r="F122" s="43"/>
      <c r="G122" s="43"/>
      <c r="H122" s="43"/>
      <c r="I122" s="2"/>
      <c r="J122" s="44">
        <v>43008</v>
      </c>
      <c r="K122" s="1"/>
    </row>
    <row r="123" spans="1:11" s="25" customFormat="1" ht="45.75" customHeight="1" x14ac:dyDescent="0.3">
      <c r="B123" s="43"/>
      <c r="C123" s="40"/>
      <c r="D123" s="43"/>
      <c r="E123" s="43"/>
      <c r="F123" s="43"/>
      <c r="G123" s="43"/>
      <c r="H123" s="43"/>
      <c r="I123" s="2"/>
      <c r="J123" s="44"/>
      <c r="K123" s="1"/>
    </row>
    <row r="124" spans="1:11" s="25" customFormat="1" ht="24" customHeight="1" x14ac:dyDescent="0.3">
      <c r="B124" s="43" t="s">
        <v>77</v>
      </c>
      <c r="C124" s="40"/>
      <c r="D124" s="43" t="s">
        <v>108</v>
      </c>
      <c r="E124" s="43"/>
      <c r="F124" s="43"/>
      <c r="G124" s="43"/>
      <c r="H124" s="43"/>
      <c r="I124" s="2"/>
      <c r="J124" s="44">
        <v>43100</v>
      </c>
      <c r="K124" s="1"/>
    </row>
    <row r="125" spans="1:11" s="25" customFormat="1" ht="24" customHeight="1" x14ac:dyDescent="0.35">
      <c r="B125" s="43"/>
      <c r="C125" s="40"/>
      <c r="D125" s="43"/>
      <c r="E125" s="43"/>
      <c r="F125" s="43"/>
      <c r="G125" s="43"/>
      <c r="H125" s="43"/>
      <c r="I125" s="2"/>
      <c r="J125" s="45"/>
      <c r="K125" s="44"/>
    </row>
    <row r="126" spans="1:11" s="25" customFormat="1" ht="24" customHeight="1" x14ac:dyDescent="0.35">
      <c r="B126" s="43"/>
      <c r="C126" s="40"/>
      <c r="D126" s="43"/>
      <c r="E126" s="43"/>
      <c r="F126" s="43"/>
      <c r="G126" s="43"/>
      <c r="H126" s="43"/>
      <c r="I126" s="2"/>
      <c r="J126" s="45"/>
      <c r="K126" s="44"/>
    </row>
    <row r="127" spans="1:11" s="25" customFormat="1" ht="24" customHeight="1" x14ac:dyDescent="0.35">
      <c r="A127" s="47">
        <v>1</v>
      </c>
      <c r="B127" s="46" t="s">
        <v>1</v>
      </c>
      <c r="C127" s="40"/>
      <c r="D127" s="43"/>
      <c r="E127" s="43"/>
      <c r="F127" s="43"/>
      <c r="G127" s="43"/>
      <c r="H127" s="43"/>
      <c r="I127" s="2"/>
      <c r="J127" s="45"/>
      <c r="K127" s="44"/>
    </row>
    <row r="128" spans="1:11" s="25" customFormat="1" ht="24" customHeight="1" x14ac:dyDescent="0.25">
      <c r="A128" s="4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s="25" customFormat="1" ht="24" customHeight="1" x14ac:dyDescent="0.3">
      <c r="A129" s="50">
        <v>2</v>
      </c>
      <c r="B129" s="53" t="s">
        <v>109</v>
      </c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s="25" customFormat="1" ht="24" customHeight="1" x14ac:dyDescent="0.3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s="27" customFormat="1" ht="33.75" customHeight="1" x14ac:dyDescent="0.3">
      <c r="A131" s="50">
        <v>3</v>
      </c>
      <c r="B131" s="51" t="s">
        <v>110</v>
      </c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s="27" customFormat="1" ht="20.25" customHeight="1" x14ac:dyDescent="0.3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s="27" customFormat="1" ht="24" customHeight="1" x14ac:dyDescent="0.3">
      <c r="A133" s="50">
        <v>4</v>
      </c>
      <c r="B133" s="51" t="s">
        <v>111</v>
      </c>
      <c r="C133" s="43"/>
      <c r="D133" s="43"/>
      <c r="E133" s="43"/>
      <c r="F133" s="43"/>
      <c r="G133" s="43"/>
      <c r="H133" s="43"/>
      <c r="I133" s="43"/>
      <c r="J133" s="43"/>
      <c r="K133" s="49"/>
    </row>
    <row r="134" spans="1:11" s="27" customFormat="1" ht="20.25" x14ac:dyDescent="0.3">
      <c r="A134" s="47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20.25" x14ac:dyDescent="0.3">
      <c r="A135" s="47">
        <v>5</v>
      </c>
      <c r="B135" s="54" t="s">
        <v>112</v>
      </c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20.25" x14ac:dyDescent="0.3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20.25" x14ac:dyDescent="0.3">
      <c r="A137" s="47">
        <v>6</v>
      </c>
      <c r="B137" s="54" t="s">
        <v>113</v>
      </c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20.25" x14ac:dyDescent="0.3">
      <c r="A138" s="47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20.25" x14ac:dyDescent="0.3">
      <c r="B139" s="53" t="s">
        <v>114</v>
      </c>
      <c r="C139" s="53"/>
      <c r="D139" s="53"/>
      <c r="E139" s="53"/>
      <c r="F139" s="53"/>
      <c r="G139" s="53"/>
      <c r="H139" s="53"/>
      <c r="I139" s="53"/>
      <c r="J139" s="53"/>
      <c r="K139" s="53"/>
    </row>
    <row r="140" spans="1:11" ht="20.25" x14ac:dyDescent="0.3"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1:11" x14ac:dyDescent="0.25"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x14ac:dyDescent="0.25">
      <c r="C142" s="29"/>
      <c r="D142" s="30"/>
      <c r="E142" s="30"/>
      <c r="F142" s="30"/>
      <c r="G142" s="30"/>
      <c r="H142" s="30"/>
      <c r="I142" s="30"/>
      <c r="J142" s="30"/>
      <c r="K142" s="29"/>
    </row>
    <row r="143" spans="1:11" ht="19.5" x14ac:dyDescent="0.3">
      <c r="B143" s="26"/>
    </row>
    <row r="144" spans="1:11" ht="19.5" x14ac:dyDescent="0.3">
      <c r="B144" s="26"/>
    </row>
    <row r="145" spans="2:2" ht="19.5" x14ac:dyDescent="0.3">
      <c r="B145" s="26"/>
    </row>
  </sheetData>
  <mergeCells count="13">
    <mergeCell ref="B102:K102"/>
    <mergeCell ref="B103:K103"/>
    <mergeCell ref="C8:K8"/>
    <mergeCell ref="C9:K9"/>
    <mergeCell ref="C10:K10"/>
    <mergeCell ref="C11:K11"/>
    <mergeCell ref="B129:K129"/>
    <mergeCell ref="B135:K135"/>
    <mergeCell ref="B137:K137"/>
    <mergeCell ref="B139:K139"/>
    <mergeCell ref="B104:K104"/>
    <mergeCell ref="B105:K105"/>
    <mergeCell ref="B106:K106"/>
  </mergeCells>
  <pageMargins left="0.7" right="0.3" top="0.1" bottom="0.1" header="0.1" footer="0.1"/>
  <pageSetup scale="34" orientation="portrait" r:id="rId1"/>
  <headerFooter alignWithMargins="0"/>
  <rowBreaks count="1" manualBreakCount="1">
    <brk id="10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2018-12-18T23:20:32Z</cp:lastPrinted>
  <dcterms:created xsi:type="dcterms:W3CDTF">2018-12-13T18:27:47Z</dcterms:created>
  <dcterms:modified xsi:type="dcterms:W3CDTF">2019-01-03T19:19:33Z</dcterms:modified>
</cp:coreProperties>
</file>