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0" windowWidth="19440" windowHeight="9150"/>
  </bookViews>
  <sheets>
    <sheet name="FIAs" sheetId="6" r:id="rId1"/>
  </sheets>
  <externalReferences>
    <externalReference r:id="rId2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FIAs!$A$9:$G$136</definedName>
    <definedName name="_xlnm.Print_Titles" localSheetId="0">FIAs!$B:$B</definedName>
  </definedNames>
  <calcPr calcId="145621"/>
</workbook>
</file>

<file path=xl/calcChain.xml><?xml version="1.0" encoding="utf-8"?>
<calcChain xmlns="http://schemas.openxmlformats.org/spreadsheetml/2006/main">
  <c r="D67" i="6" l="1"/>
  <c r="C67" i="6"/>
  <c r="E100" i="6"/>
  <c r="E99" i="6"/>
  <c r="E98" i="6" l="1"/>
  <c r="E96" i="6"/>
  <c r="E95" i="6"/>
  <c r="E94" i="6"/>
  <c r="E93" i="6"/>
  <c r="E90" i="6"/>
  <c r="E91" i="6"/>
  <c r="E92" i="6"/>
  <c r="E89" i="6"/>
  <c r="E88" i="6"/>
  <c r="E87" i="6"/>
  <c r="E86" i="6"/>
  <c r="D83" i="6"/>
  <c r="C83" i="6"/>
  <c r="E82" i="6"/>
  <c r="E81" i="6"/>
  <c r="E80" i="6"/>
  <c r="E79" i="6"/>
  <c r="E78" i="6"/>
  <c r="E77" i="6"/>
  <c r="E76" i="6"/>
  <c r="E74" i="6"/>
  <c r="E73" i="6"/>
  <c r="E72" i="6"/>
  <c r="E71" i="6"/>
  <c r="E65" i="6"/>
  <c r="E64" i="6"/>
  <c r="E62" i="6"/>
  <c r="E61" i="6"/>
  <c r="E60" i="6"/>
  <c r="E58" i="6"/>
  <c r="E57" i="6"/>
  <c r="E56" i="6"/>
  <c r="E55" i="6"/>
  <c r="E54" i="6"/>
  <c r="E53" i="6"/>
  <c r="E51" i="6"/>
  <c r="E47" i="6"/>
  <c r="E46" i="6"/>
  <c r="E45" i="6"/>
  <c r="E44" i="6"/>
  <c r="E43" i="6"/>
  <c r="E42" i="6"/>
  <c r="E41" i="6"/>
  <c r="E39" i="6"/>
  <c r="E38" i="6"/>
  <c r="E37" i="6"/>
  <c r="E36" i="6"/>
  <c r="E35" i="6"/>
  <c r="E34" i="6"/>
  <c r="E31" i="6"/>
  <c r="E30" i="6"/>
  <c r="E29" i="6"/>
  <c r="E28" i="6"/>
  <c r="E27" i="6"/>
  <c r="E48" i="6" l="1"/>
  <c r="E67" i="6" s="1"/>
  <c r="E83" i="6"/>
</calcChain>
</file>

<file path=xl/sharedStrings.xml><?xml version="1.0" encoding="utf-8"?>
<sst xmlns="http://schemas.openxmlformats.org/spreadsheetml/2006/main" count="106" uniqueCount="106">
  <si>
    <t>UNAUDITED</t>
  </si>
  <si>
    <t>AS AT 31 MARCH 2012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</si>
  <si>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</si>
  <si>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</si>
  <si>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</si>
  <si>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</si>
  <si>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</si>
  <si>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</si>
  <si>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</si>
  <si>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</si>
  <si>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</si>
  <si>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</si>
  <si>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</si>
  <si>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</si>
  <si>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 xml:space="preserve">    Other</t>
  </si>
  <si>
    <t>TOTAL ASSETS</t>
  </si>
  <si>
    <t>LIABILITIES</t>
  </si>
  <si>
    <t>Deposits</t>
  </si>
  <si>
    <t>Borrowings: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</si>
  <si>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</si>
  <si>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</si>
  <si>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</si>
  <si>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</si>
  <si>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</si>
  <si>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REPRESENTED BY:</t>
  </si>
  <si>
    <t>Share Premium</t>
  </si>
  <si>
    <t>Reserves:</t>
  </si>
  <si>
    <t xml:space="preserve">    Statutory Reserve Fund</t>
  </si>
  <si>
    <t xml:space="preserve">    Other Reserves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</si>
  <si>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</si>
  <si>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</si>
  <si>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</si>
  <si>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</si>
  <si>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</si>
  <si>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</si>
  <si>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</si>
  <si>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</si>
  <si>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</si>
  <si>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to the Bank of Jamaica and have been attested to by the respective managements as reflecting</t>
  </si>
  <si>
    <t>The Bank of Jamaica does not in any way certify the accuracy or otherwise of the balances</t>
  </si>
  <si>
    <t>Fluctuations in market value of 'available for sale' assets are accounted for in 'Revaluation Reserves Arising From Fair Value Accounting' until  realized.</t>
  </si>
  <si>
    <t xml:space="preserve">Funds Under Management </t>
  </si>
  <si>
    <t>ASSETS AND LIABILITIES OF LICENSEES</t>
  </si>
  <si>
    <t>UNDER THE FINANCIAL INSTITUTIONS ACT (FIA)</t>
  </si>
  <si>
    <r>
      <t xml:space="preserve">CCMB  </t>
    </r>
    <r>
      <rPr>
        <b/>
        <vertAlign val="superscript"/>
        <sz val="16"/>
        <color indexed="10"/>
        <rFont val="Arial"/>
        <family val="2"/>
      </rPr>
      <t xml:space="preserve"> </t>
    </r>
  </si>
  <si>
    <t>MF&amp;G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</si>
  <si>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</si>
  <si>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</si>
  <si>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</si>
  <si>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</si>
  <si>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</si>
  <si>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</si>
  <si>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</si>
  <si>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</si>
  <si>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</si>
  <si>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</si>
  <si>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</si>
  <si>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</si>
  <si>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Contingent Accounts (Accepts, Guarantees &amp; L/Cs)</t>
  </si>
  <si>
    <t xml:space="preserve">    Due To Commercial Banks in Ja.</t>
  </si>
  <si>
    <t xml:space="preserve">    Due To Overseas Banks &amp; Financial Insts</t>
  </si>
  <si>
    <t xml:space="preserve">    Interest Accrued</t>
  </si>
  <si>
    <t xml:space="preserve">    Accounts Payable</t>
  </si>
  <si>
    <t>Special Debentures</t>
  </si>
  <si>
    <t>Paid Up Capital: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</si>
  <si>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</si>
  <si>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</si>
  <si>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</si>
  <si>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</si>
  <si>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</si>
  <si>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</si>
  <si>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</si>
  <si>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</si>
  <si>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</si>
  <si>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</si>
  <si>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</si>
  <si>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PUBLISHED PURSUANT TO SECTION 16 (6)</t>
  </si>
  <si>
    <t>These balances are taken from unaudited prudential returns submitted by the following licensees</t>
  </si>
  <si>
    <t>a true and fair representation of the affairs and condition of the licensees at the reporting date.</t>
  </si>
  <si>
    <t>reported by the respective licensees.</t>
  </si>
  <si>
    <t>AS  AT 31 MARCH 2012</t>
  </si>
  <si>
    <t>NOTES TO THE STATEMENT OF UNAUDITED ASSETS AND LIABILITIES OF FIA LICENSEES</t>
  </si>
  <si>
    <t>Key to Licensees</t>
  </si>
  <si>
    <t>Financial Year End</t>
  </si>
  <si>
    <t>CCMB</t>
  </si>
  <si>
    <t>Capital &amp; Credit Merchant Bank Limited</t>
  </si>
  <si>
    <t>MF&amp;G TRUST</t>
  </si>
  <si>
    <t>MF&amp;G Trust &amp; Finance Limited</t>
  </si>
  <si>
    <t>Notes</t>
  </si>
  <si>
    <t xml:space="preserve">Balance Sheets exclude Securities Purchased With a View to Resale (Repo Assets) on behalf of clients or for the purposes of </t>
  </si>
  <si>
    <t>on-trading,  where relevant. Outstanding balances in respect of these transactions  are included under 'Memoranda Items'.</t>
  </si>
  <si>
    <t xml:space="preserve">In accordance with the March 2002 legislation, with the exception of permissible Trust activities as provided under statute, all </t>
  </si>
  <si>
    <t>managed funds/trading book activities have been transferred to a separate legal entity.</t>
  </si>
  <si>
    <t>'Other Balances due from Connected Parties' include interest and other receivables, placements, guarantees, L/Cs, etc.</t>
  </si>
  <si>
    <t>In July 2002, Jamaica adopted the International Financial Reporting Standards (IFRS). The above financial statements have reportedly been produced in line with these requirements.</t>
  </si>
  <si>
    <t>Qualifying Preference Shares represent preference shares included in the computation of Capital Base  pursuant to The Financial Institutions (Capital Adequacy) Regulations, 2004.</t>
  </si>
  <si>
    <t xml:space="preserve">    Revaluation Reserves Arising From Fair Value Accounting</t>
  </si>
  <si>
    <t xml:space="preserve">    Other Revaluation Reserves</t>
  </si>
  <si>
    <t xml:space="preserve">    Due To Bank of Jamaica </t>
  </si>
  <si>
    <t>'Credit Facilities to Connected Parties' include loans, advances, comfort letters, stand by and commercial letters of credit, 'guarantees etc.</t>
  </si>
  <si>
    <r>
      <t xml:space="preserve">Contingent Accounts </t>
    </r>
    <r>
      <rPr>
        <sz val="16"/>
        <rFont val="Arial"/>
        <family val="2"/>
      </rPr>
      <t>(Accepts., Guarantees &amp; L/Cs as per contra)</t>
    </r>
  </si>
  <si>
    <t>Excess/(Shortfall) of Assets over Liabilities</t>
  </si>
  <si>
    <r>
      <t>Prior Years' Earnings/</t>
    </r>
    <r>
      <rPr>
        <b/>
        <sz val="16"/>
        <rFont val="Arial"/>
        <family val="2"/>
      </rPr>
      <t>(Deficits)</t>
    </r>
  </si>
  <si>
    <r>
      <t>Unappropriated Profits/</t>
    </r>
    <r>
      <rPr>
        <b/>
        <sz val="16"/>
        <rFont val="Arial"/>
        <family val="2"/>
      </rPr>
      <t>(Losses)</t>
    </r>
  </si>
  <si>
    <t>News Release</t>
  </si>
  <si>
    <t>15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</si>
</sst>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\(#,##0\)"/>
    <numFmt numFmtId="165" formatCode="d\ \ mmmm"/>
    <numFmt numFmtId="166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b/>
      <vertAlign val="superscript"/>
      <sz val="16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sz val="16"/>
      <color indexed="57"/>
      <name val="Arial"/>
      <family val="2"/>
    </font>
    <font>
      <sz val="12"/>
      <name val="Arial"/>
    </font>
    <font>
      <b/>
      <sz val="12"/>
      <name val="Arial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b/>
      <sz val="16"/>
      <color indexed="14"/>
      <name val="Arial"/>
      <family val="2"/>
    </font>
    <font>
      <u/>
      <sz val="16"/>
      <name val="Arial"/>
      <family val="2"/>
    </font>
    <font>
      <b/>
      <sz val="14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1" applyNumberFormat="0" applyAlignment="0" applyProtection="0"/>
    <xf numFmtId="0" fontId="9" fillId="7" borderId="4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5" borderId="1" applyNumberFormat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1" fillId="8" borderId="5" applyNumberFormat="0" applyFont="0" applyAlignment="0" applyProtection="0"/>
    <xf numFmtId="0" fontId="6" fillId="6" borderId="2" applyNumberFormat="0" applyAlignment="0" applyProtection="0"/>
    <xf numFmtId="0" fontId="12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/>
    <xf numFmtId="9" fontId="14" fillId="0" borderId="0" applyFont="0" applyFill="0" applyBorder="0" applyAlignment="0" applyProtection="0"/>
    <xf numFmtId="0" fontId="1" fillId="8" borderId="5" applyNumberFormat="0" applyFont="0" applyAlignment="0" applyProtection="0"/>
  </cellStyleXfs>
  <cellXfs count="70">
    <xf numFmtId="0" fontId="0" fillId="0" borderId="0" xfId="0"/>
    <xf numFmtId="0" fontId="14" fillId="0" borderId="0" xfId="1" applyFill="1"/>
    <xf numFmtId="0" fontId="14" fillId="0" borderId="0" xfId="1"/>
    <xf numFmtId="0" fontId="17" fillId="0" borderId="0" xfId="0" applyFont="1" applyFill="1"/>
    <xf numFmtId="0" fontId="17" fillId="0" borderId="0" xfId="1" applyFont="1"/>
    <xf numFmtId="0" fontId="15" fillId="0" borderId="0" xfId="1" applyFont="1" applyFill="1" applyAlignment="1">
      <alignment horizontal="right"/>
    </xf>
    <xf numFmtId="38" fontId="16" fillId="0" borderId="0" xfId="1" applyNumberFormat="1" applyFont="1" applyAlignment="1">
      <alignment horizontal="right"/>
    </xf>
    <xf numFmtId="0" fontId="16" fillId="0" borderId="0" xfId="1" applyFont="1"/>
    <xf numFmtId="38" fontId="20" fillId="0" borderId="0" xfId="1" applyNumberFormat="1" applyFont="1" applyAlignment="1">
      <alignment horizontal="center"/>
    </xf>
    <xf numFmtId="38" fontId="20" fillId="0" borderId="0" xfId="1" applyNumberFormat="1" applyFont="1" applyFill="1" applyAlignment="1">
      <alignment horizontal="center"/>
    </xf>
    <xf numFmtId="38" fontId="21" fillId="0" borderId="0" xfId="1" applyNumberFormat="1" applyFont="1" applyFill="1" applyAlignment="1">
      <alignment horizontal="right"/>
    </xf>
    <xf numFmtId="0" fontId="21" fillId="0" borderId="0" xfId="1" applyFont="1" applyFill="1"/>
    <xf numFmtId="0" fontId="17" fillId="0" borderId="0" xfId="1" applyFont="1" applyFill="1"/>
    <xf numFmtId="0" fontId="17" fillId="0" borderId="0" xfId="1" applyFont="1" applyFill="1" applyAlignment="1">
      <alignment horizontal="right" wrapText="1"/>
    </xf>
    <xf numFmtId="0" fontId="21" fillId="0" borderId="0" xfId="1" applyFont="1"/>
    <xf numFmtId="0" fontId="20" fillId="0" borderId="0" xfId="1" applyFont="1"/>
    <xf numFmtId="38" fontId="21" fillId="0" borderId="0" xfId="1" applyNumberFormat="1" applyFont="1"/>
    <xf numFmtId="38" fontId="21" fillId="0" borderId="0" xfId="1" applyNumberFormat="1" applyFont="1" applyFill="1"/>
    <xf numFmtId="0" fontId="14" fillId="0" borderId="0" xfId="1" applyFont="1" applyFill="1"/>
    <xf numFmtId="0" fontId="20" fillId="0" borderId="0" xfId="1" applyFont="1" applyFill="1"/>
    <xf numFmtId="38" fontId="20" fillId="0" borderId="7" xfId="1" applyNumberFormat="1" applyFont="1" applyFill="1" applyBorder="1"/>
    <xf numFmtId="0" fontId="21" fillId="0" borderId="0" xfId="1" applyFont="1" applyAlignment="1"/>
    <xf numFmtId="164" fontId="21" fillId="0" borderId="0" xfId="1" applyNumberFormat="1" applyFont="1"/>
    <xf numFmtId="164" fontId="21" fillId="0" borderId="0" xfId="1" applyNumberFormat="1" applyFont="1" applyFill="1"/>
    <xf numFmtId="0" fontId="17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6" fillId="0" borderId="0" xfId="0" applyFont="1"/>
    <xf numFmtId="0" fontId="17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4" fillId="0" borderId="0" xfId="0" applyFont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0" fontId="21" fillId="0" borderId="0" xfId="0" applyFont="1" applyFill="1"/>
    <xf numFmtId="0" fontId="28" fillId="0" borderId="0" xfId="0" applyFont="1" applyFill="1" applyBorder="1"/>
    <xf numFmtId="0" fontId="20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165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9" fontId="20" fillId="0" borderId="0" xfId="0" applyNumberFormat="1" applyFont="1" applyFill="1" applyAlignment="1">
      <alignment horizontal="left"/>
    </xf>
    <xf numFmtId="0" fontId="20" fillId="0" borderId="0" xfId="0" applyFont="1" applyFill="1" applyAlignment="1"/>
    <xf numFmtId="0" fontId="30" fillId="0" borderId="0" xfId="0" applyFont="1" applyFill="1" applyBorder="1"/>
    <xf numFmtId="49" fontId="21" fillId="0" borderId="0" xfId="0" applyNumberFormat="1" applyFont="1" applyFill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quotePrefix="1" applyFont="1" applyFill="1" applyBorder="1"/>
    <xf numFmtId="38" fontId="20" fillId="0" borderId="0" xfId="1" applyNumberFormat="1" applyFont="1"/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right" wrapText="1"/>
    </xf>
    <xf numFmtId="0" fontId="20" fillId="0" borderId="0" xfId="0" applyFont="1" applyFill="1" applyAlignment="1">
      <alignment horizontal="right" wrapText="1"/>
    </xf>
    <xf numFmtId="166" fontId="21" fillId="0" borderId="0" xfId="1" applyNumberFormat="1" applyFont="1"/>
    <xf numFmtId="166" fontId="21" fillId="0" borderId="0" xfId="1" applyNumberFormat="1" applyFont="1" applyFill="1"/>
    <xf numFmtId="0" fontId="14" fillId="0" borderId="0" xfId="1" applyFont="1"/>
    <xf numFmtId="0" fontId="31" fillId="0" borderId="0" xfId="0" applyFont="1"/>
    <xf numFmtId="49" fontId="31" fillId="0" borderId="0" xfId="0" applyNumberFormat="1" applyFont="1" applyAlignment="1">
      <alignment horizontal="left"/>
    </xf>
    <xf numFmtId="38" fontId="20" fillId="0" borderId="0" xfId="1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Alignment="1">
      <alignment wrapText="1"/>
    </xf>
  </cellXfs>
  <cellStyles count="4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Input 2" xfId="32"/>
    <cellStyle name="Linked Cell 2" xfId="33"/>
    <cellStyle name="Neutral 2" xfId="34"/>
    <cellStyle name="Normal" xfId="0" builtinId="0"/>
    <cellStyle name="Normal 2" xfId="1"/>
    <cellStyle name="Normal 3" xfId="39"/>
    <cellStyle name="Note 2" xfId="35"/>
    <cellStyle name="Note 3" xfId="41"/>
    <cellStyle name="Output 2" xfId="36"/>
    <cellStyle name="Percent 2" xfId="40"/>
    <cellStyle name="Total 2" xfId="37"/>
    <cellStyle name="Warning Text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793750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4242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36"/>
  <sheetViews>
    <sheetView tabSelected="1" zoomScaleNormal="100" zoomScaleSheetLayoutView="70" workbookViewId="0">
      <selection activeCell="B154" sqref="B154"/>
    </sheetView>
  </sheetViews>
  <sheetFormatPr defaultRowHeight="12.75" x14ac:dyDescent="0.2"/>
  <cols>
    <col min="1" max="1" width="6.42578125" style="2" customWidth="1"/>
    <col min="2" max="2" width="95.5703125" style="2" customWidth="1"/>
    <col min="3" max="4" width="24.7109375" style="2" customWidth="1"/>
    <col min="5" max="5" width="24.7109375" style="1" customWidth="1"/>
    <col min="6" max="6" width="21.85546875" style="2" customWidth="1"/>
    <col min="7" max="255" width="9.140625" style="2"/>
    <col min="256" max="256" width="0" style="2" hidden="1" customWidth="1"/>
    <col min="257" max="257" width="95.5703125" style="2" customWidth="1"/>
    <col min="258" max="260" width="24.7109375" style="2" customWidth="1"/>
    <col min="261" max="511" width="9.140625" style="2"/>
    <col min="512" max="512" width="0" style="2" hidden="1" customWidth="1"/>
    <col min="513" max="513" width="95.5703125" style="2" customWidth="1"/>
    <col min="514" max="516" width="24.7109375" style="2" customWidth="1"/>
    <col min="517" max="767" width="9.140625" style="2"/>
    <col min="768" max="768" width="0" style="2" hidden="1" customWidth="1"/>
    <col min="769" max="769" width="95.5703125" style="2" customWidth="1"/>
    <col min="770" max="772" width="24.7109375" style="2" customWidth="1"/>
    <col min="773" max="1023" width="9.140625" style="2"/>
    <col min="1024" max="1024" width="0" style="2" hidden="1" customWidth="1"/>
    <col min="1025" max="1025" width="95.5703125" style="2" customWidth="1"/>
    <col min="1026" max="1028" width="24.7109375" style="2" customWidth="1"/>
    <col min="1029" max="1279" width="9.140625" style="2"/>
    <col min="1280" max="1280" width="0" style="2" hidden="1" customWidth="1"/>
    <col min="1281" max="1281" width="95.5703125" style="2" customWidth="1"/>
    <col min="1282" max="1284" width="24.7109375" style="2" customWidth="1"/>
    <col min="1285" max="1535" width="9.140625" style="2"/>
    <col min="1536" max="1536" width="0" style="2" hidden="1" customWidth="1"/>
    <col min="1537" max="1537" width="95.5703125" style="2" customWidth="1"/>
    <col min="1538" max="1540" width="24.7109375" style="2" customWidth="1"/>
    <col min="1541" max="1791" width="9.140625" style="2"/>
    <col min="1792" max="1792" width="0" style="2" hidden="1" customWidth="1"/>
    <col min="1793" max="1793" width="95.5703125" style="2" customWidth="1"/>
    <col min="1794" max="1796" width="24.7109375" style="2" customWidth="1"/>
    <col min="1797" max="2047" width="9.140625" style="2"/>
    <col min="2048" max="2048" width="0" style="2" hidden="1" customWidth="1"/>
    <col min="2049" max="2049" width="95.5703125" style="2" customWidth="1"/>
    <col min="2050" max="2052" width="24.7109375" style="2" customWidth="1"/>
    <col min="2053" max="2303" width="9.140625" style="2"/>
    <col min="2304" max="2304" width="0" style="2" hidden="1" customWidth="1"/>
    <col min="2305" max="2305" width="95.5703125" style="2" customWidth="1"/>
    <col min="2306" max="2308" width="24.7109375" style="2" customWidth="1"/>
    <col min="2309" max="2559" width="9.140625" style="2"/>
    <col min="2560" max="2560" width="0" style="2" hidden="1" customWidth="1"/>
    <col min="2561" max="2561" width="95.5703125" style="2" customWidth="1"/>
    <col min="2562" max="2564" width="24.7109375" style="2" customWidth="1"/>
    <col min="2565" max="2815" width="9.140625" style="2"/>
    <col min="2816" max="2816" width="0" style="2" hidden="1" customWidth="1"/>
    <col min="2817" max="2817" width="95.5703125" style="2" customWidth="1"/>
    <col min="2818" max="2820" width="24.7109375" style="2" customWidth="1"/>
    <col min="2821" max="3071" width="9.140625" style="2"/>
    <col min="3072" max="3072" width="0" style="2" hidden="1" customWidth="1"/>
    <col min="3073" max="3073" width="95.5703125" style="2" customWidth="1"/>
    <col min="3074" max="3076" width="24.7109375" style="2" customWidth="1"/>
    <col min="3077" max="3327" width="9.140625" style="2"/>
    <col min="3328" max="3328" width="0" style="2" hidden="1" customWidth="1"/>
    <col min="3329" max="3329" width="95.5703125" style="2" customWidth="1"/>
    <col min="3330" max="3332" width="24.7109375" style="2" customWidth="1"/>
    <col min="3333" max="3583" width="9.140625" style="2"/>
    <col min="3584" max="3584" width="0" style="2" hidden="1" customWidth="1"/>
    <col min="3585" max="3585" width="95.5703125" style="2" customWidth="1"/>
    <col min="3586" max="3588" width="24.7109375" style="2" customWidth="1"/>
    <col min="3589" max="3839" width="9.140625" style="2"/>
    <col min="3840" max="3840" width="0" style="2" hidden="1" customWidth="1"/>
    <col min="3841" max="3841" width="95.5703125" style="2" customWidth="1"/>
    <col min="3842" max="3844" width="24.7109375" style="2" customWidth="1"/>
    <col min="3845" max="4095" width="9.140625" style="2"/>
    <col min="4096" max="4096" width="0" style="2" hidden="1" customWidth="1"/>
    <col min="4097" max="4097" width="95.5703125" style="2" customWidth="1"/>
    <col min="4098" max="4100" width="24.7109375" style="2" customWidth="1"/>
    <col min="4101" max="4351" width="9.140625" style="2"/>
    <col min="4352" max="4352" width="0" style="2" hidden="1" customWidth="1"/>
    <col min="4353" max="4353" width="95.5703125" style="2" customWidth="1"/>
    <col min="4354" max="4356" width="24.7109375" style="2" customWidth="1"/>
    <col min="4357" max="4607" width="9.140625" style="2"/>
    <col min="4608" max="4608" width="0" style="2" hidden="1" customWidth="1"/>
    <col min="4609" max="4609" width="95.5703125" style="2" customWidth="1"/>
    <col min="4610" max="4612" width="24.7109375" style="2" customWidth="1"/>
    <col min="4613" max="4863" width="9.140625" style="2"/>
    <col min="4864" max="4864" width="0" style="2" hidden="1" customWidth="1"/>
    <col min="4865" max="4865" width="95.5703125" style="2" customWidth="1"/>
    <col min="4866" max="4868" width="24.7109375" style="2" customWidth="1"/>
    <col min="4869" max="5119" width="9.140625" style="2"/>
    <col min="5120" max="5120" width="0" style="2" hidden="1" customWidth="1"/>
    <col min="5121" max="5121" width="95.5703125" style="2" customWidth="1"/>
    <col min="5122" max="5124" width="24.7109375" style="2" customWidth="1"/>
    <col min="5125" max="5375" width="9.140625" style="2"/>
    <col min="5376" max="5376" width="0" style="2" hidden="1" customWidth="1"/>
    <col min="5377" max="5377" width="95.5703125" style="2" customWidth="1"/>
    <col min="5378" max="5380" width="24.7109375" style="2" customWidth="1"/>
    <col min="5381" max="5631" width="9.140625" style="2"/>
    <col min="5632" max="5632" width="0" style="2" hidden="1" customWidth="1"/>
    <col min="5633" max="5633" width="95.5703125" style="2" customWidth="1"/>
    <col min="5634" max="5636" width="24.7109375" style="2" customWidth="1"/>
    <col min="5637" max="5887" width="9.140625" style="2"/>
    <col min="5888" max="5888" width="0" style="2" hidden="1" customWidth="1"/>
    <col min="5889" max="5889" width="95.5703125" style="2" customWidth="1"/>
    <col min="5890" max="5892" width="24.7109375" style="2" customWidth="1"/>
    <col min="5893" max="6143" width="9.140625" style="2"/>
    <col min="6144" max="6144" width="0" style="2" hidden="1" customWidth="1"/>
    <col min="6145" max="6145" width="95.5703125" style="2" customWidth="1"/>
    <col min="6146" max="6148" width="24.7109375" style="2" customWidth="1"/>
    <col min="6149" max="6399" width="9.140625" style="2"/>
    <col min="6400" max="6400" width="0" style="2" hidden="1" customWidth="1"/>
    <col min="6401" max="6401" width="95.5703125" style="2" customWidth="1"/>
    <col min="6402" max="6404" width="24.7109375" style="2" customWidth="1"/>
    <col min="6405" max="6655" width="9.140625" style="2"/>
    <col min="6656" max="6656" width="0" style="2" hidden="1" customWidth="1"/>
    <col min="6657" max="6657" width="95.5703125" style="2" customWidth="1"/>
    <col min="6658" max="6660" width="24.7109375" style="2" customWidth="1"/>
    <col min="6661" max="6911" width="9.140625" style="2"/>
    <col min="6912" max="6912" width="0" style="2" hidden="1" customWidth="1"/>
    <col min="6913" max="6913" width="95.5703125" style="2" customWidth="1"/>
    <col min="6914" max="6916" width="24.7109375" style="2" customWidth="1"/>
    <col min="6917" max="7167" width="9.140625" style="2"/>
    <col min="7168" max="7168" width="0" style="2" hidden="1" customWidth="1"/>
    <col min="7169" max="7169" width="95.5703125" style="2" customWidth="1"/>
    <col min="7170" max="7172" width="24.7109375" style="2" customWidth="1"/>
    <col min="7173" max="7423" width="9.140625" style="2"/>
    <col min="7424" max="7424" width="0" style="2" hidden="1" customWidth="1"/>
    <col min="7425" max="7425" width="95.5703125" style="2" customWidth="1"/>
    <col min="7426" max="7428" width="24.7109375" style="2" customWidth="1"/>
    <col min="7429" max="7679" width="9.140625" style="2"/>
    <col min="7680" max="7680" width="0" style="2" hidden="1" customWidth="1"/>
    <col min="7681" max="7681" width="95.5703125" style="2" customWidth="1"/>
    <col min="7682" max="7684" width="24.7109375" style="2" customWidth="1"/>
    <col min="7685" max="7935" width="9.140625" style="2"/>
    <col min="7936" max="7936" width="0" style="2" hidden="1" customWidth="1"/>
    <col min="7937" max="7937" width="95.5703125" style="2" customWidth="1"/>
    <col min="7938" max="7940" width="24.7109375" style="2" customWidth="1"/>
    <col min="7941" max="8191" width="9.140625" style="2"/>
    <col min="8192" max="8192" width="0" style="2" hidden="1" customWidth="1"/>
    <col min="8193" max="8193" width="95.5703125" style="2" customWidth="1"/>
    <col min="8194" max="8196" width="24.7109375" style="2" customWidth="1"/>
    <col min="8197" max="8447" width="9.140625" style="2"/>
    <col min="8448" max="8448" width="0" style="2" hidden="1" customWidth="1"/>
    <col min="8449" max="8449" width="95.5703125" style="2" customWidth="1"/>
    <col min="8450" max="8452" width="24.7109375" style="2" customWidth="1"/>
    <col min="8453" max="8703" width="9.140625" style="2"/>
    <col min="8704" max="8704" width="0" style="2" hidden="1" customWidth="1"/>
    <col min="8705" max="8705" width="95.5703125" style="2" customWidth="1"/>
    <col min="8706" max="8708" width="24.7109375" style="2" customWidth="1"/>
    <col min="8709" max="8959" width="9.140625" style="2"/>
    <col min="8960" max="8960" width="0" style="2" hidden="1" customWidth="1"/>
    <col min="8961" max="8961" width="95.5703125" style="2" customWidth="1"/>
    <col min="8962" max="8964" width="24.7109375" style="2" customWidth="1"/>
    <col min="8965" max="9215" width="9.140625" style="2"/>
    <col min="9216" max="9216" width="0" style="2" hidden="1" customWidth="1"/>
    <col min="9217" max="9217" width="95.5703125" style="2" customWidth="1"/>
    <col min="9218" max="9220" width="24.7109375" style="2" customWidth="1"/>
    <col min="9221" max="9471" width="9.140625" style="2"/>
    <col min="9472" max="9472" width="0" style="2" hidden="1" customWidth="1"/>
    <col min="9473" max="9473" width="95.5703125" style="2" customWidth="1"/>
    <col min="9474" max="9476" width="24.7109375" style="2" customWidth="1"/>
    <col min="9477" max="9727" width="9.140625" style="2"/>
    <col min="9728" max="9728" width="0" style="2" hidden="1" customWidth="1"/>
    <col min="9729" max="9729" width="95.5703125" style="2" customWidth="1"/>
    <col min="9730" max="9732" width="24.7109375" style="2" customWidth="1"/>
    <col min="9733" max="9983" width="9.140625" style="2"/>
    <col min="9984" max="9984" width="0" style="2" hidden="1" customWidth="1"/>
    <col min="9985" max="9985" width="95.5703125" style="2" customWidth="1"/>
    <col min="9986" max="9988" width="24.7109375" style="2" customWidth="1"/>
    <col min="9989" max="10239" width="9.140625" style="2"/>
    <col min="10240" max="10240" width="0" style="2" hidden="1" customWidth="1"/>
    <col min="10241" max="10241" width="95.5703125" style="2" customWidth="1"/>
    <col min="10242" max="10244" width="24.7109375" style="2" customWidth="1"/>
    <col min="10245" max="10495" width="9.140625" style="2"/>
    <col min="10496" max="10496" width="0" style="2" hidden="1" customWidth="1"/>
    <col min="10497" max="10497" width="95.5703125" style="2" customWidth="1"/>
    <col min="10498" max="10500" width="24.7109375" style="2" customWidth="1"/>
    <col min="10501" max="10751" width="9.140625" style="2"/>
    <col min="10752" max="10752" width="0" style="2" hidden="1" customWidth="1"/>
    <col min="10753" max="10753" width="95.5703125" style="2" customWidth="1"/>
    <col min="10754" max="10756" width="24.7109375" style="2" customWidth="1"/>
    <col min="10757" max="11007" width="9.140625" style="2"/>
    <col min="11008" max="11008" width="0" style="2" hidden="1" customWidth="1"/>
    <col min="11009" max="11009" width="95.5703125" style="2" customWidth="1"/>
    <col min="11010" max="11012" width="24.7109375" style="2" customWidth="1"/>
    <col min="11013" max="11263" width="9.140625" style="2"/>
    <col min="11264" max="11264" width="0" style="2" hidden="1" customWidth="1"/>
    <col min="11265" max="11265" width="95.5703125" style="2" customWidth="1"/>
    <col min="11266" max="11268" width="24.7109375" style="2" customWidth="1"/>
    <col min="11269" max="11519" width="9.140625" style="2"/>
    <col min="11520" max="11520" width="0" style="2" hidden="1" customWidth="1"/>
    <col min="11521" max="11521" width="95.5703125" style="2" customWidth="1"/>
    <col min="11522" max="11524" width="24.7109375" style="2" customWidth="1"/>
    <col min="11525" max="11775" width="9.140625" style="2"/>
    <col min="11776" max="11776" width="0" style="2" hidden="1" customWidth="1"/>
    <col min="11777" max="11777" width="95.5703125" style="2" customWidth="1"/>
    <col min="11778" max="11780" width="24.7109375" style="2" customWidth="1"/>
    <col min="11781" max="12031" width="9.140625" style="2"/>
    <col min="12032" max="12032" width="0" style="2" hidden="1" customWidth="1"/>
    <col min="12033" max="12033" width="95.5703125" style="2" customWidth="1"/>
    <col min="12034" max="12036" width="24.7109375" style="2" customWidth="1"/>
    <col min="12037" max="12287" width="9.140625" style="2"/>
    <col min="12288" max="12288" width="0" style="2" hidden="1" customWidth="1"/>
    <col min="12289" max="12289" width="95.5703125" style="2" customWidth="1"/>
    <col min="12290" max="12292" width="24.7109375" style="2" customWidth="1"/>
    <col min="12293" max="12543" width="9.140625" style="2"/>
    <col min="12544" max="12544" width="0" style="2" hidden="1" customWidth="1"/>
    <col min="12545" max="12545" width="95.5703125" style="2" customWidth="1"/>
    <col min="12546" max="12548" width="24.7109375" style="2" customWidth="1"/>
    <col min="12549" max="12799" width="9.140625" style="2"/>
    <col min="12800" max="12800" width="0" style="2" hidden="1" customWidth="1"/>
    <col min="12801" max="12801" width="95.5703125" style="2" customWidth="1"/>
    <col min="12802" max="12804" width="24.7109375" style="2" customWidth="1"/>
    <col min="12805" max="13055" width="9.140625" style="2"/>
    <col min="13056" max="13056" width="0" style="2" hidden="1" customWidth="1"/>
    <col min="13057" max="13057" width="95.5703125" style="2" customWidth="1"/>
    <col min="13058" max="13060" width="24.7109375" style="2" customWidth="1"/>
    <col min="13061" max="13311" width="9.140625" style="2"/>
    <col min="13312" max="13312" width="0" style="2" hidden="1" customWidth="1"/>
    <col min="13313" max="13313" width="95.5703125" style="2" customWidth="1"/>
    <col min="13314" max="13316" width="24.7109375" style="2" customWidth="1"/>
    <col min="13317" max="13567" width="9.140625" style="2"/>
    <col min="13568" max="13568" width="0" style="2" hidden="1" customWidth="1"/>
    <col min="13569" max="13569" width="95.5703125" style="2" customWidth="1"/>
    <col min="13570" max="13572" width="24.7109375" style="2" customWidth="1"/>
    <col min="13573" max="13823" width="9.140625" style="2"/>
    <col min="13824" max="13824" width="0" style="2" hidden="1" customWidth="1"/>
    <col min="13825" max="13825" width="95.5703125" style="2" customWidth="1"/>
    <col min="13826" max="13828" width="24.7109375" style="2" customWidth="1"/>
    <col min="13829" max="14079" width="9.140625" style="2"/>
    <col min="14080" max="14080" width="0" style="2" hidden="1" customWidth="1"/>
    <col min="14081" max="14081" width="95.5703125" style="2" customWidth="1"/>
    <col min="14082" max="14084" width="24.7109375" style="2" customWidth="1"/>
    <col min="14085" max="14335" width="9.140625" style="2"/>
    <col min="14336" max="14336" width="0" style="2" hidden="1" customWidth="1"/>
    <col min="14337" max="14337" width="95.5703125" style="2" customWidth="1"/>
    <col min="14338" max="14340" width="24.7109375" style="2" customWidth="1"/>
    <col min="14341" max="14591" width="9.140625" style="2"/>
    <col min="14592" max="14592" width="0" style="2" hidden="1" customWidth="1"/>
    <col min="14593" max="14593" width="95.5703125" style="2" customWidth="1"/>
    <col min="14594" max="14596" width="24.7109375" style="2" customWidth="1"/>
    <col min="14597" max="14847" width="9.140625" style="2"/>
    <col min="14848" max="14848" width="0" style="2" hidden="1" customWidth="1"/>
    <col min="14849" max="14849" width="95.5703125" style="2" customWidth="1"/>
    <col min="14850" max="14852" width="24.7109375" style="2" customWidth="1"/>
    <col min="14853" max="15103" width="9.140625" style="2"/>
    <col min="15104" max="15104" width="0" style="2" hidden="1" customWidth="1"/>
    <col min="15105" max="15105" width="95.5703125" style="2" customWidth="1"/>
    <col min="15106" max="15108" width="24.7109375" style="2" customWidth="1"/>
    <col min="15109" max="15359" width="9.140625" style="2"/>
    <col min="15360" max="15360" width="0" style="2" hidden="1" customWidth="1"/>
    <col min="15361" max="15361" width="95.5703125" style="2" customWidth="1"/>
    <col min="15362" max="15364" width="24.7109375" style="2" customWidth="1"/>
    <col min="15365" max="15615" width="9.140625" style="2"/>
    <col min="15616" max="15616" width="0" style="2" hidden="1" customWidth="1"/>
    <col min="15617" max="15617" width="95.5703125" style="2" customWidth="1"/>
    <col min="15618" max="15620" width="24.7109375" style="2" customWidth="1"/>
    <col min="15621" max="15871" width="9.140625" style="2"/>
    <col min="15872" max="15872" width="0" style="2" hidden="1" customWidth="1"/>
    <col min="15873" max="15873" width="95.5703125" style="2" customWidth="1"/>
    <col min="15874" max="15876" width="24.7109375" style="2" customWidth="1"/>
    <col min="15877" max="16127" width="9.140625" style="2"/>
    <col min="16128" max="16128" width="0" style="2" hidden="1" customWidth="1"/>
    <col min="16129" max="16129" width="95.5703125" style="2" customWidth="1"/>
    <col min="16130" max="16132" width="24.7109375" style="2" customWidth="1"/>
    <col min="16133" max="16384" width="9.140625" style="2"/>
  </cols>
  <sheetData>
    <row r="7" spans="1:7" ht="18" x14ac:dyDescent="0.25">
      <c r="A7" s="62" t="s">
        <v>104</v>
      </c>
      <c r="B7" s="3"/>
    </row>
    <row r="8" spans="1:7" ht="18" x14ac:dyDescent="0.25">
      <c r="A8" s="63" t="s">
        <v>105</v>
      </c>
      <c r="B8" s="3"/>
    </row>
    <row r="9" spans="1:7" s="4" customFormat="1" ht="18" customHeight="1" x14ac:dyDescent="0.25">
      <c r="A9" s="2"/>
      <c r="B9" s="6"/>
      <c r="C9" s="7"/>
      <c r="D9" s="7"/>
      <c r="E9" s="5"/>
    </row>
    <row r="10" spans="1:7" s="4" customFormat="1" ht="20.25" x14ac:dyDescent="0.3">
      <c r="A10" s="2"/>
      <c r="B10" s="64" t="s">
        <v>0</v>
      </c>
      <c r="C10" s="64"/>
      <c r="D10" s="64"/>
      <c r="E10" s="64"/>
      <c r="F10" s="64"/>
      <c r="G10" s="64"/>
    </row>
    <row r="11" spans="1:7" s="4" customFormat="1" ht="20.25" x14ac:dyDescent="0.3">
      <c r="A11" s="2"/>
      <c r="B11" s="64" t="s">
        <v>42</v>
      </c>
      <c r="C11" s="64"/>
      <c r="D11" s="64"/>
      <c r="E11" s="64"/>
      <c r="F11" s="64"/>
      <c r="G11" s="64"/>
    </row>
    <row r="12" spans="1:7" s="4" customFormat="1" ht="20.25" x14ac:dyDescent="0.3">
      <c r="A12" s="2"/>
      <c r="B12" s="64" t="s">
        <v>43</v>
      </c>
      <c r="C12" s="64"/>
      <c r="D12" s="64"/>
      <c r="E12" s="64"/>
      <c r="F12" s="64"/>
      <c r="G12" s="64"/>
    </row>
    <row r="13" spans="1:7" s="4" customFormat="1" ht="20.25" x14ac:dyDescent="0.3">
      <c r="A13" s="2"/>
      <c r="B13" s="64" t="s">
        <v>76</v>
      </c>
      <c r="C13" s="64"/>
      <c r="D13" s="64"/>
      <c r="E13" s="64"/>
      <c r="F13" s="64"/>
      <c r="G13" s="64"/>
    </row>
    <row r="14" spans="1:7" s="4" customFormat="1" ht="20.25" x14ac:dyDescent="0.3">
      <c r="A14" s="2"/>
      <c r="B14" s="64" t="s">
        <v>80</v>
      </c>
      <c r="C14" s="64"/>
      <c r="D14" s="64"/>
      <c r="E14" s="64"/>
      <c r="F14" s="64"/>
      <c r="G14" s="64"/>
    </row>
    <row r="15" spans="1:7" s="4" customFormat="1" ht="20.25" x14ac:dyDescent="0.3">
      <c r="A15" s="2"/>
      <c r="B15" s="8"/>
      <c r="C15" s="8"/>
      <c r="D15" s="8"/>
      <c r="E15" s="9"/>
    </row>
    <row r="16" spans="1:7" s="4" customFormat="1" ht="20.25" x14ac:dyDescent="0.3">
      <c r="A16" s="2"/>
      <c r="B16" s="31" t="s">
        <v>77</v>
      </c>
      <c r="C16" s="34"/>
      <c r="D16" s="35"/>
      <c r="E16" s="31"/>
    </row>
    <row r="17" spans="1:5" s="4" customFormat="1" ht="20.25" x14ac:dyDescent="0.3">
      <c r="A17" s="2"/>
      <c r="B17" s="31" t="s">
        <v>38</v>
      </c>
      <c r="C17" s="31"/>
      <c r="D17" s="35"/>
      <c r="E17" s="31"/>
    </row>
    <row r="18" spans="1:5" s="4" customFormat="1" ht="20.25" x14ac:dyDescent="0.3">
      <c r="A18" s="2"/>
      <c r="B18" s="31" t="s">
        <v>78</v>
      </c>
      <c r="C18" s="31"/>
      <c r="D18" s="33"/>
      <c r="E18" s="31"/>
    </row>
    <row r="19" spans="1:5" s="4" customFormat="1" ht="20.25" x14ac:dyDescent="0.3">
      <c r="A19" s="2"/>
      <c r="B19" s="36" t="s">
        <v>39</v>
      </c>
      <c r="C19" s="30"/>
      <c r="D19" s="35"/>
      <c r="E19" s="31"/>
    </row>
    <row r="20" spans="1:5" s="4" customFormat="1" ht="20.25" x14ac:dyDescent="0.3">
      <c r="A20" s="2"/>
      <c r="B20" s="30" t="s">
        <v>79</v>
      </c>
      <c r="C20" s="35"/>
      <c r="D20" s="35"/>
      <c r="E20" s="31"/>
    </row>
    <row r="21" spans="1:5" s="12" customFormat="1" ht="15.75" x14ac:dyDescent="0.25">
      <c r="A21" s="1"/>
      <c r="B21" s="27"/>
      <c r="C21" s="25"/>
      <c r="D21" s="25"/>
      <c r="E21" s="24"/>
    </row>
    <row r="22" spans="1:5" s="13" customFormat="1" ht="20.25" x14ac:dyDescent="0.3">
      <c r="B22" s="24"/>
      <c r="C22" s="24"/>
      <c r="D22" s="32" t="s">
        <v>2</v>
      </c>
      <c r="E22" s="24"/>
    </row>
    <row r="23" spans="1:5" s="4" customFormat="1" ht="20.25" x14ac:dyDescent="0.3">
      <c r="A23" s="2"/>
      <c r="B23" s="24"/>
      <c r="C23" s="31"/>
      <c r="E23" s="31"/>
    </row>
    <row r="24" spans="1:5" s="4" customFormat="1" ht="20.25" x14ac:dyDescent="0.3">
      <c r="A24" s="2"/>
      <c r="B24" s="28"/>
      <c r="C24" s="57" t="s">
        <v>44</v>
      </c>
      <c r="D24" s="57" t="s">
        <v>45</v>
      </c>
      <c r="E24" s="58" t="s">
        <v>3</v>
      </c>
    </row>
    <row r="25" spans="1:5" s="4" customFormat="1" ht="20.25" x14ac:dyDescent="0.3">
      <c r="A25" s="2"/>
      <c r="B25" s="30" t="s">
        <v>4</v>
      </c>
      <c r="C25" s="29"/>
      <c r="D25" s="29"/>
      <c r="E25" s="26"/>
    </row>
    <row r="26" spans="1:5" s="4" customFormat="1" ht="20.25" x14ac:dyDescent="0.3">
      <c r="A26" s="2"/>
      <c r="B26" s="15" t="s">
        <v>5</v>
      </c>
      <c r="C26" s="16"/>
      <c r="D26" s="16"/>
      <c r="E26" s="17"/>
    </row>
    <row r="27" spans="1:5" s="4" customFormat="1" ht="18" customHeight="1" x14ac:dyDescent="0.3">
      <c r="A27" s="2"/>
      <c r="B27" s="14" t="s">
        <v>6</v>
      </c>
      <c r="C27" s="16">
        <v>161338</v>
      </c>
      <c r="D27" s="16">
        <v>340</v>
      </c>
      <c r="E27" s="17">
        <f>SUM(C27:D27)</f>
        <v>161678</v>
      </c>
    </row>
    <row r="28" spans="1:5" s="4" customFormat="1" ht="18" customHeight="1" x14ac:dyDescent="0.3">
      <c r="A28" s="2"/>
      <c r="B28" s="14" t="s">
        <v>7</v>
      </c>
      <c r="C28" s="16">
        <v>563199</v>
      </c>
      <c r="D28" s="16">
        <v>98754</v>
      </c>
      <c r="E28" s="17">
        <f>SUM(C28:D28)</f>
        <v>661953</v>
      </c>
    </row>
    <row r="29" spans="1:5" s="4" customFormat="1" ht="18" customHeight="1" x14ac:dyDescent="0.3">
      <c r="A29" s="2"/>
      <c r="B29" s="14" t="s">
        <v>46</v>
      </c>
      <c r="C29" s="16">
        <v>201422</v>
      </c>
      <c r="D29" s="16">
        <v>9901</v>
      </c>
      <c r="E29" s="17">
        <f>SUM(C29:D29)</f>
        <v>211323</v>
      </c>
    </row>
    <row r="30" spans="1:5" s="4" customFormat="1" ht="18" customHeight="1" x14ac:dyDescent="0.3">
      <c r="A30" s="2"/>
      <c r="B30" s="14" t="s">
        <v>8</v>
      </c>
      <c r="C30" s="16">
        <v>0</v>
      </c>
      <c r="D30" s="16">
        <v>8799</v>
      </c>
      <c r="E30" s="17">
        <f>SUM(C30:D30)</f>
        <v>8799</v>
      </c>
    </row>
    <row r="31" spans="1:5" s="4" customFormat="1" ht="18" customHeight="1" x14ac:dyDescent="0.3">
      <c r="A31" s="2"/>
      <c r="B31" s="14" t="s">
        <v>9</v>
      </c>
      <c r="C31" s="16">
        <v>204488</v>
      </c>
      <c r="D31" s="16">
        <v>15436</v>
      </c>
      <c r="E31" s="17">
        <f>SUM(C31:D31)</f>
        <v>219924</v>
      </c>
    </row>
    <row r="32" spans="1:5" s="4" customFormat="1" ht="18" customHeight="1" x14ac:dyDescent="0.3">
      <c r="A32" s="2"/>
      <c r="B32" s="15" t="s">
        <v>10</v>
      </c>
      <c r="C32" s="16"/>
      <c r="D32" s="16"/>
      <c r="E32" s="17"/>
    </row>
    <row r="33" spans="1:5" s="4" customFormat="1" ht="18" customHeight="1" x14ac:dyDescent="0.3">
      <c r="A33" s="2"/>
      <c r="B33" s="14" t="s">
        <v>47</v>
      </c>
      <c r="C33" s="16"/>
      <c r="D33" s="16"/>
      <c r="E33" s="17"/>
    </row>
    <row r="34" spans="1:5" s="4" customFormat="1" ht="18" customHeight="1" x14ac:dyDescent="0.3">
      <c r="A34" s="2"/>
      <c r="B34" s="14" t="s">
        <v>48</v>
      </c>
      <c r="C34" s="16">
        <v>194431</v>
      </c>
      <c r="D34" s="16">
        <v>500</v>
      </c>
      <c r="E34" s="17">
        <f t="shared" ref="E34:E39" si="0">SUM(C34:D34)</f>
        <v>194931</v>
      </c>
    </row>
    <row r="35" spans="1:5" s="4" customFormat="1" ht="18" customHeight="1" x14ac:dyDescent="0.3">
      <c r="A35" s="2"/>
      <c r="B35" s="14" t="s">
        <v>49</v>
      </c>
      <c r="C35" s="16">
        <v>6700094</v>
      </c>
      <c r="D35" s="16">
        <v>128938</v>
      </c>
      <c r="E35" s="17">
        <f t="shared" si="0"/>
        <v>6829032</v>
      </c>
    </row>
    <row r="36" spans="1:5" s="4" customFormat="1" ht="18" customHeight="1" x14ac:dyDescent="0.3">
      <c r="A36" s="2"/>
      <c r="B36" s="14" t="s">
        <v>50</v>
      </c>
      <c r="C36" s="16">
        <v>250000</v>
      </c>
      <c r="D36" s="16">
        <v>30500</v>
      </c>
      <c r="E36" s="17">
        <f t="shared" si="0"/>
        <v>280500</v>
      </c>
    </row>
    <row r="37" spans="1:5" s="4" customFormat="1" ht="18" customHeight="1" x14ac:dyDescent="0.3">
      <c r="A37" s="2"/>
      <c r="B37" s="14" t="s">
        <v>51</v>
      </c>
      <c r="C37" s="16">
        <v>0</v>
      </c>
      <c r="D37" s="16">
        <v>0</v>
      </c>
      <c r="E37" s="17">
        <f t="shared" si="0"/>
        <v>0</v>
      </c>
    </row>
    <row r="38" spans="1:5" s="4" customFormat="1" ht="18" customHeight="1" x14ac:dyDescent="0.3">
      <c r="A38" s="2"/>
      <c r="B38" s="14" t="s">
        <v>52</v>
      </c>
      <c r="C38" s="16">
        <v>457371</v>
      </c>
      <c r="D38" s="16">
        <v>0</v>
      </c>
      <c r="E38" s="17">
        <f t="shared" si="0"/>
        <v>457371</v>
      </c>
    </row>
    <row r="39" spans="1:5" s="4" customFormat="1" ht="18" customHeight="1" x14ac:dyDescent="0.3">
      <c r="A39" s="2"/>
      <c r="B39" s="14" t="s">
        <v>53</v>
      </c>
      <c r="C39" s="16">
        <v>2929596</v>
      </c>
      <c r="D39" s="16">
        <v>0</v>
      </c>
      <c r="E39" s="17">
        <f t="shared" si="0"/>
        <v>2929596</v>
      </c>
    </row>
    <row r="40" spans="1:5" s="4" customFormat="1" ht="18" customHeight="1" x14ac:dyDescent="0.3">
      <c r="A40" s="2"/>
      <c r="B40" s="14" t="s">
        <v>54</v>
      </c>
      <c r="C40" s="16"/>
      <c r="D40" s="16"/>
      <c r="E40" s="17"/>
    </row>
    <row r="41" spans="1:5" s="4" customFormat="1" ht="18" customHeight="1" x14ac:dyDescent="0.3">
      <c r="A41" s="2"/>
      <c r="B41" s="14" t="s">
        <v>55</v>
      </c>
      <c r="C41" s="16">
        <v>0</v>
      </c>
      <c r="D41" s="16">
        <v>0</v>
      </c>
      <c r="E41" s="17">
        <f t="shared" ref="E41:E47" si="1">SUM(C41:D41)</f>
        <v>0</v>
      </c>
    </row>
    <row r="42" spans="1:5" s="4" customFormat="1" ht="18" customHeight="1" x14ac:dyDescent="0.3">
      <c r="A42" s="2"/>
      <c r="B42" s="14" t="s">
        <v>56</v>
      </c>
      <c r="C42" s="16">
        <v>435600</v>
      </c>
      <c r="D42" s="16">
        <v>323493</v>
      </c>
      <c r="E42" s="17">
        <f t="shared" si="1"/>
        <v>759093</v>
      </c>
    </row>
    <row r="43" spans="1:5" s="4" customFormat="1" ht="18" customHeight="1" x14ac:dyDescent="0.3">
      <c r="A43" s="2"/>
      <c r="B43" s="15" t="s">
        <v>11</v>
      </c>
      <c r="C43" s="16">
        <v>5980285</v>
      </c>
      <c r="D43" s="16">
        <v>572999</v>
      </c>
      <c r="E43" s="17">
        <f t="shared" si="1"/>
        <v>6553284</v>
      </c>
    </row>
    <row r="44" spans="1:5" s="4" customFormat="1" ht="18" customHeight="1" x14ac:dyDescent="0.3">
      <c r="A44" s="2"/>
      <c r="B44" s="15" t="s">
        <v>57</v>
      </c>
      <c r="C44" s="16">
        <v>657892</v>
      </c>
      <c r="D44" s="16">
        <v>29188</v>
      </c>
      <c r="E44" s="17">
        <f t="shared" si="1"/>
        <v>687080</v>
      </c>
    </row>
    <row r="45" spans="1:5" s="4" customFormat="1" ht="18" customHeight="1" x14ac:dyDescent="0.3">
      <c r="A45" s="2"/>
      <c r="B45" s="15" t="s">
        <v>12</v>
      </c>
      <c r="C45" s="16">
        <v>85257</v>
      </c>
      <c r="D45" s="16">
        <v>1891</v>
      </c>
      <c r="E45" s="17">
        <f t="shared" si="1"/>
        <v>87148</v>
      </c>
    </row>
    <row r="46" spans="1:5" s="4" customFormat="1" ht="18" customHeight="1" x14ac:dyDescent="0.3">
      <c r="A46" s="2"/>
      <c r="B46" s="15" t="s">
        <v>13</v>
      </c>
      <c r="C46" s="16">
        <v>137924</v>
      </c>
      <c r="D46" s="16">
        <v>7801</v>
      </c>
      <c r="E46" s="17">
        <f t="shared" si="1"/>
        <v>145725</v>
      </c>
    </row>
    <row r="47" spans="1:5" s="4" customFormat="1" ht="18" customHeight="1" x14ac:dyDescent="0.3">
      <c r="A47" s="2"/>
      <c r="B47" s="15" t="s">
        <v>58</v>
      </c>
      <c r="C47" s="16">
        <v>49222</v>
      </c>
      <c r="D47" s="16">
        <v>1197</v>
      </c>
      <c r="E47" s="17">
        <f t="shared" si="1"/>
        <v>50419</v>
      </c>
    </row>
    <row r="48" spans="1:5" s="12" customFormat="1" ht="22.5" customHeight="1" thickBot="1" x14ac:dyDescent="0.35">
      <c r="A48" s="18"/>
      <c r="B48" s="19" t="s">
        <v>15</v>
      </c>
      <c r="C48" s="20">
        <v>19008119</v>
      </c>
      <c r="D48" s="20">
        <v>1229737</v>
      </c>
      <c r="E48" s="20">
        <f>SUM(E27:E47)</f>
        <v>20237856</v>
      </c>
    </row>
    <row r="49" spans="1:5" s="4" customFormat="1" ht="18" customHeight="1" thickTop="1" x14ac:dyDescent="0.3">
      <c r="A49" s="2"/>
      <c r="B49" s="14"/>
      <c r="C49" s="16"/>
      <c r="D49" s="16"/>
      <c r="E49" s="17"/>
    </row>
    <row r="50" spans="1:5" s="4" customFormat="1" ht="18" customHeight="1" x14ac:dyDescent="0.3">
      <c r="A50" s="2"/>
      <c r="B50" s="15" t="s">
        <v>16</v>
      </c>
      <c r="C50" s="16"/>
      <c r="D50" s="16"/>
      <c r="E50" s="17"/>
    </row>
    <row r="51" spans="1:5" s="4" customFormat="1" ht="18" customHeight="1" x14ac:dyDescent="0.3">
      <c r="A51" s="2"/>
      <c r="B51" s="15" t="s">
        <v>17</v>
      </c>
      <c r="C51" s="16">
        <v>5432270</v>
      </c>
      <c r="D51" s="16">
        <v>1039157</v>
      </c>
      <c r="E51" s="17">
        <f>SUM(C51:D51)</f>
        <v>6471427</v>
      </c>
    </row>
    <row r="52" spans="1:5" s="4" customFormat="1" ht="18" customHeight="1" x14ac:dyDescent="0.3">
      <c r="A52" s="2"/>
      <c r="B52" s="15" t="s">
        <v>18</v>
      </c>
      <c r="C52" s="16"/>
      <c r="D52" s="16"/>
      <c r="E52" s="17"/>
    </row>
    <row r="53" spans="1:5" s="4" customFormat="1" ht="18" customHeight="1" x14ac:dyDescent="0.3">
      <c r="A53" s="2"/>
      <c r="B53" s="14" t="s">
        <v>98</v>
      </c>
      <c r="C53" s="16">
        <v>0</v>
      </c>
      <c r="D53" s="16">
        <v>0</v>
      </c>
      <c r="E53" s="17">
        <f t="shared" ref="E53:E58" si="2">SUM(C53:D53)</f>
        <v>0</v>
      </c>
    </row>
    <row r="54" spans="1:5" s="4" customFormat="1" ht="18" customHeight="1" x14ac:dyDescent="0.3">
      <c r="A54" s="2"/>
      <c r="B54" s="14" t="s">
        <v>59</v>
      </c>
      <c r="C54" s="17">
        <v>0</v>
      </c>
      <c r="D54" s="16">
        <v>0</v>
      </c>
      <c r="E54" s="17">
        <f t="shared" si="2"/>
        <v>0</v>
      </c>
    </row>
    <row r="55" spans="1:5" s="4" customFormat="1" ht="18" customHeight="1" x14ac:dyDescent="0.3">
      <c r="A55" s="2"/>
      <c r="B55" s="14" t="s">
        <v>19</v>
      </c>
      <c r="C55" s="16">
        <v>669054</v>
      </c>
      <c r="D55" s="16">
        <v>0</v>
      </c>
      <c r="E55" s="17">
        <f t="shared" si="2"/>
        <v>669054</v>
      </c>
    </row>
    <row r="56" spans="1:5" s="4" customFormat="1" ht="18" customHeight="1" x14ac:dyDescent="0.3">
      <c r="A56" s="2"/>
      <c r="B56" s="14" t="s">
        <v>20</v>
      </c>
      <c r="C56" s="16">
        <v>0</v>
      </c>
      <c r="D56" s="16">
        <v>0</v>
      </c>
      <c r="E56" s="17">
        <f t="shared" si="2"/>
        <v>0</v>
      </c>
    </row>
    <row r="57" spans="1:5" s="4" customFormat="1" ht="18" customHeight="1" x14ac:dyDescent="0.3">
      <c r="A57" s="2"/>
      <c r="B57" s="14" t="s">
        <v>60</v>
      </c>
      <c r="C57" s="17">
        <v>130680</v>
      </c>
      <c r="D57" s="16">
        <v>0</v>
      </c>
      <c r="E57" s="17">
        <f t="shared" si="2"/>
        <v>130680</v>
      </c>
    </row>
    <row r="58" spans="1:5" s="4" customFormat="1" ht="18" customHeight="1" x14ac:dyDescent="0.3">
      <c r="A58" s="2"/>
      <c r="B58" s="14" t="s">
        <v>21</v>
      </c>
      <c r="C58" s="16">
        <v>7833282</v>
      </c>
      <c r="D58" s="16">
        <v>0</v>
      </c>
      <c r="E58" s="17">
        <f t="shared" si="2"/>
        <v>7833282</v>
      </c>
    </row>
    <row r="59" spans="1:5" s="4" customFormat="1" ht="18" customHeight="1" x14ac:dyDescent="0.3">
      <c r="A59" s="2"/>
      <c r="B59" s="15" t="s">
        <v>22</v>
      </c>
      <c r="C59" s="16"/>
      <c r="D59" s="16"/>
      <c r="E59" s="17"/>
    </row>
    <row r="60" spans="1:5" s="4" customFormat="1" ht="18" customHeight="1" x14ac:dyDescent="0.3">
      <c r="A60" s="2"/>
      <c r="B60" s="21" t="s">
        <v>61</v>
      </c>
      <c r="C60" s="16">
        <v>117754</v>
      </c>
      <c r="D60" s="16">
        <v>7569</v>
      </c>
      <c r="E60" s="17">
        <f>SUM(C60:D60)</f>
        <v>125323</v>
      </c>
    </row>
    <row r="61" spans="1:5" s="4" customFormat="1" ht="18" customHeight="1" x14ac:dyDescent="0.3">
      <c r="A61" s="2"/>
      <c r="B61" s="14" t="s">
        <v>62</v>
      </c>
      <c r="C61" s="16">
        <v>152107</v>
      </c>
      <c r="D61" s="16">
        <v>21088</v>
      </c>
      <c r="E61" s="17">
        <f>SUM(C61:D61)</f>
        <v>173195</v>
      </c>
    </row>
    <row r="62" spans="1:5" s="4" customFormat="1" ht="18" customHeight="1" x14ac:dyDescent="0.3">
      <c r="A62" s="2"/>
      <c r="B62" s="14" t="s">
        <v>14</v>
      </c>
      <c r="C62" s="16">
        <v>0</v>
      </c>
      <c r="D62" s="16">
        <v>3937</v>
      </c>
      <c r="E62" s="17">
        <f>SUM(C62:D62)</f>
        <v>3937</v>
      </c>
    </row>
    <row r="63" spans="1:5" s="4" customFormat="1" ht="18" customHeight="1" x14ac:dyDescent="0.3">
      <c r="A63" s="2"/>
      <c r="B63" s="14" t="s">
        <v>63</v>
      </c>
      <c r="C63" s="16">
        <v>0</v>
      </c>
      <c r="D63" s="16">
        <v>0</v>
      </c>
      <c r="E63" s="17">
        <v>0</v>
      </c>
    </row>
    <row r="64" spans="1:5" s="4" customFormat="1" ht="18" customHeight="1" x14ac:dyDescent="0.3">
      <c r="A64" s="2"/>
      <c r="B64" s="15" t="s">
        <v>100</v>
      </c>
      <c r="C64" s="16">
        <v>49222</v>
      </c>
      <c r="D64" s="16">
        <v>1197</v>
      </c>
      <c r="E64" s="17">
        <f t="shared" ref="E64" si="3">SUM(C64:D64)</f>
        <v>50419</v>
      </c>
    </row>
    <row r="65" spans="1:5" s="12" customFormat="1" ht="18" customHeight="1" thickBot="1" x14ac:dyDescent="0.35">
      <c r="A65" s="1"/>
      <c r="B65" s="19" t="s">
        <v>23</v>
      </c>
      <c r="C65" s="20">
        <v>14384369</v>
      </c>
      <c r="D65" s="20">
        <v>1072948</v>
      </c>
      <c r="E65" s="20">
        <f>SUM(C65:D65)</f>
        <v>15457317</v>
      </c>
    </row>
    <row r="66" spans="1:5" s="4" customFormat="1" ht="18" customHeight="1" thickTop="1" x14ac:dyDescent="0.3">
      <c r="A66" s="2"/>
      <c r="B66" s="14"/>
      <c r="C66" s="16"/>
      <c r="D66" s="16"/>
      <c r="E66" s="17"/>
    </row>
    <row r="67" spans="1:5" s="4" customFormat="1" ht="18" customHeight="1" x14ac:dyDescent="0.3">
      <c r="A67" s="2"/>
      <c r="B67" s="15" t="s">
        <v>101</v>
      </c>
      <c r="C67" s="55">
        <f>C48-C65</f>
        <v>4623750</v>
      </c>
      <c r="D67" s="55">
        <f>D48-D65</f>
        <v>156789</v>
      </c>
      <c r="E67" s="55">
        <f>E48-E65</f>
        <v>4780539</v>
      </c>
    </row>
    <row r="68" spans="1:5" s="4" customFormat="1" ht="18" customHeight="1" x14ac:dyDescent="0.3">
      <c r="A68" s="2"/>
      <c r="B68" s="14"/>
      <c r="C68" s="16"/>
      <c r="D68" s="16"/>
      <c r="E68" s="17"/>
    </row>
    <row r="69" spans="1:5" s="4" customFormat="1" ht="18" customHeight="1" x14ac:dyDescent="0.3">
      <c r="A69" s="2"/>
      <c r="B69" s="15" t="s">
        <v>24</v>
      </c>
      <c r="C69" s="16"/>
      <c r="D69" s="16"/>
      <c r="E69" s="17"/>
    </row>
    <row r="70" spans="1:5" s="4" customFormat="1" ht="18" customHeight="1" x14ac:dyDescent="0.3">
      <c r="A70" s="2"/>
      <c r="B70" s="15" t="s">
        <v>64</v>
      </c>
      <c r="C70" s="16"/>
      <c r="D70" s="16"/>
      <c r="E70" s="17"/>
    </row>
    <row r="71" spans="1:5" s="12" customFormat="1" ht="18" customHeight="1" x14ac:dyDescent="0.3">
      <c r="B71" s="11" t="s">
        <v>65</v>
      </c>
      <c r="C71" s="17">
        <v>1732888</v>
      </c>
      <c r="D71" s="17">
        <v>17000</v>
      </c>
      <c r="E71" s="17">
        <f>SUM(C71:D71)</f>
        <v>1749888</v>
      </c>
    </row>
    <row r="72" spans="1:5" s="12" customFormat="1" ht="18" customHeight="1" x14ac:dyDescent="0.3">
      <c r="B72" s="11" t="s">
        <v>66</v>
      </c>
      <c r="C72" s="17">
        <v>0</v>
      </c>
      <c r="D72" s="17">
        <v>8000</v>
      </c>
      <c r="E72" s="17">
        <f>SUM(C72:D72)</f>
        <v>8000</v>
      </c>
    </row>
    <row r="73" spans="1:5" s="12" customFormat="1" ht="18" customHeight="1" x14ac:dyDescent="0.3">
      <c r="B73" s="11" t="s">
        <v>67</v>
      </c>
      <c r="C73" s="17">
        <v>0</v>
      </c>
      <c r="D73" s="17">
        <v>0</v>
      </c>
      <c r="E73" s="17">
        <f>SUM(C73:D73)</f>
        <v>0</v>
      </c>
    </row>
    <row r="74" spans="1:5" s="4" customFormat="1" ht="18" customHeight="1" x14ac:dyDescent="0.3">
      <c r="A74" s="2"/>
      <c r="B74" s="15" t="s">
        <v>25</v>
      </c>
      <c r="C74" s="17">
        <v>0</v>
      </c>
      <c r="D74" s="17">
        <v>0</v>
      </c>
      <c r="E74" s="17">
        <f>SUM(C74:D74)</f>
        <v>0</v>
      </c>
    </row>
    <row r="75" spans="1:5" s="4" customFormat="1" ht="18" customHeight="1" x14ac:dyDescent="0.3">
      <c r="A75" s="2"/>
      <c r="B75" s="15" t="s">
        <v>26</v>
      </c>
      <c r="C75" s="16"/>
      <c r="D75" s="16"/>
      <c r="E75" s="17"/>
    </row>
    <row r="76" spans="1:5" s="4" customFormat="1" ht="18" customHeight="1" x14ac:dyDescent="0.3">
      <c r="A76" s="2"/>
      <c r="B76" s="14" t="s">
        <v>27</v>
      </c>
      <c r="C76" s="16">
        <v>532023</v>
      </c>
      <c r="D76" s="16">
        <v>55523</v>
      </c>
      <c r="E76" s="17">
        <f>SUM(C76:D76)</f>
        <v>587546</v>
      </c>
    </row>
    <row r="77" spans="1:5" s="4" customFormat="1" ht="18" customHeight="1" x14ac:dyDescent="0.3">
      <c r="A77" s="2"/>
      <c r="B77" s="14" t="s">
        <v>68</v>
      </c>
      <c r="C77" s="16">
        <v>505842</v>
      </c>
      <c r="D77" s="16">
        <v>65000</v>
      </c>
      <c r="E77" s="17">
        <f>SUM(C77:D77)</f>
        <v>570842</v>
      </c>
    </row>
    <row r="78" spans="1:5" s="4" customFormat="1" ht="18" customHeight="1" x14ac:dyDescent="0.3">
      <c r="A78" s="2"/>
      <c r="B78" s="14" t="s">
        <v>96</v>
      </c>
      <c r="C78" s="59">
        <v>-376639</v>
      </c>
      <c r="D78" s="59">
        <v>0</v>
      </c>
      <c r="E78" s="60">
        <f t="shared" ref="E78:E83" si="4">SUM(C78:D78)</f>
        <v>-376639</v>
      </c>
    </row>
    <row r="79" spans="1:5" s="4" customFormat="1" ht="18" customHeight="1" x14ac:dyDescent="0.3">
      <c r="A79" s="2"/>
      <c r="B79" s="14" t="s">
        <v>97</v>
      </c>
      <c r="C79" s="59">
        <v>0</v>
      </c>
      <c r="D79" s="59">
        <v>0</v>
      </c>
      <c r="E79" s="60">
        <f t="shared" si="4"/>
        <v>0</v>
      </c>
    </row>
    <row r="80" spans="1:5" s="4" customFormat="1" ht="18" customHeight="1" x14ac:dyDescent="0.3">
      <c r="A80" s="2"/>
      <c r="B80" s="14" t="s">
        <v>28</v>
      </c>
      <c r="C80" s="22">
        <v>2158836</v>
      </c>
      <c r="D80" s="22">
        <v>2000</v>
      </c>
      <c r="E80" s="23">
        <f t="shared" si="4"/>
        <v>2160836</v>
      </c>
    </row>
    <row r="81" spans="1:5" s="4" customFormat="1" ht="18" customHeight="1" x14ac:dyDescent="0.3">
      <c r="A81" s="61"/>
      <c r="B81" s="14" t="s">
        <v>102</v>
      </c>
      <c r="C81" s="22">
        <v>53941</v>
      </c>
      <c r="D81" s="22">
        <v>8621</v>
      </c>
      <c r="E81" s="23">
        <f t="shared" si="4"/>
        <v>62562</v>
      </c>
    </row>
    <row r="82" spans="1:5" s="4" customFormat="1" ht="18" customHeight="1" x14ac:dyDescent="0.3">
      <c r="A82" s="61"/>
      <c r="B82" s="14" t="s">
        <v>103</v>
      </c>
      <c r="C82" s="22">
        <v>16859</v>
      </c>
      <c r="D82" s="22">
        <v>645</v>
      </c>
      <c r="E82" s="23">
        <f t="shared" si="4"/>
        <v>17504</v>
      </c>
    </row>
    <row r="83" spans="1:5" s="12" customFormat="1" ht="18" customHeight="1" thickBot="1" x14ac:dyDescent="0.35">
      <c r="A83" s="1"/>
      <c r="B83" s="19" t="s">
        <v>29</v>
      </c>
      <c r="C83" s="20">
        <f>SUM(C71:C82)</f>
        <v>4623750</v>
      </c>
      <c r="D83" s="20">
        <f>SUM(D71:D82)</f>
        <v>156789</v>
      </c>
      <c r="E83" s="20">
        <f t="shared" si="4"/>
        <v>4780539</v>
      </c>
    </row>
    <row r="84" spans="1:5" s="4" customFormat="1" ht="18" customHeight="1" thickTop="1" x14ac:dyDescent="0.3">
      <c r="A84" s="2"/>
      <c r="B84" s="14"/>
      <c r="C84" s="16"/>
      <c r="D84" s="16"/>
      <c r="E84" s="17"/>
    </row>
    <row r="85" spans="1:5" s="4" customFormat="1" ht="18" customHeight="1" x14ac:dyDescent="0.3">
      <c r="A85" s="2"/>
      <c r="B85" s="15" t="s">
        <v>30</v>
      </c>
      <c r="C85" s="16"/>
      <c r="D85" s="16"/>
      <c r="E85" s="17"/>
    </row>
    <row r="86" spans="1:5" s="4" customFormat="1" ht="18" customHeight="1" x14ac:dyDescent="0.3">
      <c r="A86" s="2"/>
      <c r="B86" s="14" t="s">
        <v>31</v>
      </c>
      <c r="C86" s="16">
        <v>2520285</v>
      </c>
      <c r="D86" s="16">
        <v>143982</v>
      </c>
      <c r="E86" s="17">
        <f>SUM(C86:D86)</f>
        <v>2664267</v>
      </c>
    </row>
    <row r="87" spans="1:5" s="12" customFormat="1" ht="18" customHeight="1" x14ac:dyDescent="0.3">
      <c r="B87" s="11" t="s">
        <v>69</v>
      </c>
      <c r="C87" s="17">
        <v>396841</v>
      </c>
      <c r="D87" s="17">
        <v>0</v>
      </c>
      <c r="E87" s="17">
        <f>SUM(C87:D87)</f>
        <v>396841</v>
      </c>
    </row>
    <row r="88" spans="1:5" s="4" customFormat="1" ht="18" customHeight="1" x14ac:dyDescent="0.3">
      <c r="A88" s="2"/>
      <c r="B88" s="11" t="s">
        <v>70</v>
      </c>
      <c r="C88" s="17">
        <v>2123444</v>
      </c>
      <c r="D88" s="17">
        <v>143982</v>
      </c>
      <c r="E88" s="17">
        <f>SUM(C88:D88)</f>
        <v>2267426</v>
      </c>
    </row>
    <row r="89" spans="1:5" s="4" customFormat="1" ht="18" customHeight="1" x14ac:dyDescent="0.3">
      <c r="A89" s="2"/>
      <c r="B89" s="14" t="s">
        <v>32</v>
      </c>
      <c r="C89" s="16">
        <v>3158130</v>
      </c>
      <c r="D89" s="16">
        <v>627299</v>
      </c>
      <c r="E89" s="17">
        <f t="shared" ref="E89:E96" si="5">SUM(C89:D89)</f>
        <v>3785429</v>
      </c>
    </row>
    <row r="90" spans="1:5" s="4" customFormat="1" ht="18" customHeight="1" x14ac:dyDescent="0.3">
      <c r="A90" s="2"/>
      <c r="B90" s="14" t="s">
        <v>71</v>
      </c>
      <c r="C90" s="16">
        <v>0</v>
      </c>
      <c r="D90" s="16">
        <v>0</v>
      </c>
      <c r="E90" s="17">
        <f t="shared" si="5"/>
        <v>0</v>
      </c>
    </row>
    <row r="91" spans="1:5" s="4" customFormat="1" ht="18" customHeight="1" x14ac:dyDescent="0.3">
      <c r="A91" s="2"/>
      <c r="B91" s="14" t="s">
        <v>41</v>
      </c>
      <c r="C91" s="10">
        <v>0</v>
      </c>
      <c r="D91" s="10">
        <v>0</v>
      </c>
      <c r="E91" s="17">
        <f t="shared" si="5"/>
        <v>0</v>
      </c>
    </row>
    <row r="92" spans="1:5" s="4" customFormat="1" ht="18" customHeight="1" x14ac:dyDescent="0.3">
      <c r="A92" s="2"/>
      <c r="B92" s="14" t="s">
        <v>33</v>
      </c>
      <c r="C92" s="16">
        <v>305406</v>
      </c>
      <c r="D92" s="16">
        <v>0</v>
      </c>
      <c r="E92" s="17">
        <f t="shared" si="5"/>
        <v>305406</v>
      </c>
    </row>
    <row r="93" spans="1:5" s="4" customFormat="1" ht="18" customHeight="1" x14ac:dyDescent="0.3">
      <c r="A93" s="2"/>
      <c r="B93" s="14" t="s">
        <v>34</v>
      </c>
      <c r="C93" s="16">
        <v>163728</v>
      </c>
      <c r="D93" s="16">
        <v>44740</v>
      </c>
      <c r="E93" s="17">
        <f t="shared" si="5"/>
        <v>208468</v>
      </c>
    </row>
    <row r="94" spans="1:5" s="4" customFormat="1" ht="18" customHeight="1" x14ac:dyDescent="0.3">
      <c r="A94" s="2"/>
      <c r="B94" s="14" t="s">
        <v>35</v>
      </c>
      <c r="C94" s="16">
        <v>435600</v>
      </c>
      <c r="D94" s="16">
        <v>240</v>
      </c>
      <c r="E94" s="17">
        <f t="shared" si="5"/>
        <v>435840</v>
      </c>
    </row>
    <row r="95" spans="1:5" s="4" customFormat="1" ht="18" customHeight="1" x14ac:dyDescent="0.3">
      <c r="A95" s="2"/>
      <c r="B95" s="14" t="s">
        <v>72</v>
      </c>
      <c r="C95" s="16">
        <v>117894</v>
      </c>
      <c r="D95" s="16">
        <v>595835</v>
      </c>
      <c r="E95" s="17">
        <f t="shared" si="5"/>
        <v>713729</v>
      </c>
    </row>
    <row r="96" spans="1:5" s="4" customFormat="1" ht="18" customHeight="1" x14ac:dyDescent="0.3">
      <c r="A96" s="2"/>
      <c r="B96" s="14" t="s">
        <v>36</v>
      </c>
      <c r="C96" s="16">
        <v>372455</v>
      </c>
      <c r="D96" s="16">
        <v>33914</v>
      </c>
      <c r="E96" s="17">
        <f t="shared" si="5"/>
        <v>406369</v>
      </c>
    </row>
    <row r="97" spans="1:7" s="4" customFormat="1" ht="18" customHeight="1" x14ac:dyDescent="0.3">
      <c r="A97" s="2"/>
      <c r="B97" s="14" t="s">
        <v>37</v>
      </c>
      <c r="C97" s="16"/>
      <c r="D97" s="16"/>
      <c r="E97" s="17"/>
    </row>
    <row r="98" spans="1:7" s="4" customFormat="1" ht="18" customHeight="1" x14ac:dyDescent="0.3">
      <c r="A98" s="2"/>
      <c r="B98" s="14" t="s">
        <v>73</v>
      </c>
      <c r="C98" s="16">
        <v>344665</v>
      </c>
      <c r="D98" s="16">
        <v>0</v>
      </c>
      <c r="E98" s="17">
        <f>SUM(C98:D98)</f>
        <v>344665</v>
      </c>
    </row>
    <row r="99" spans="1:7" s="4" customFormat="1" ht="18" customHeight="1" x14ac:dyDescent="0.3">
      <c r="A99" s="2"/>
      <c r="B99" s="14" t="s">
        <v>74</v>
      </c>
      <c r="C99" s="16">
        <v>2073328</v>
      </c>
      <c r="D99" s="16">
        <v>2000</v>
      </c>
      <c r="E99" s="17">
        <f>SUM(C99:D99)</f>
        <v>2075328</v>
      </c>
    </row>
    <row r="100" spans="1:7" s="4" customFormat="1" ht="18" customHeight="1" x14ac:dyDescent="0.3">
      <c r="A100" s="2"/>
      <c r="B100" s="14" t="s">
        <v>75</v>
      </c>
      <c r="C100" s="16">
        <v>103550</v>
      </c>
      <c r="D100" s="16">
        <v>0</v>
      </c>
      <c r="E100" s="17">
        <f>SUM(C100:D100)</f>
        <v>103550</v>
      </c>
    </row>
    <row r="101" spans="1:7" s="4" customFormat="1" ht="18" customHeight="1" x14ac:dyDescent="0.3">
      <c r="A101" s="2"/>
      <c r="B101" s="14"/>
      <c r="C101" s="16"/>
      <c r="D101" s="16"/>
      <c r="E101" s="17"/>
    </row>
    <row r="102" spans="1:7" s="4" customFormat="1" ht="18" customHeight="1" x14ac:dyDescent="0.3">
      <c r="A102" s="2"/>
      <c r="B102" s="14"/>
      <c r="C102" s="16"/>
      <c r="D102" s="16"/>
      <c r="E102" s="17"/>
    </row>
    <row r="103" spans="1:7" s="4" customFormat="1" ht="18" customHeight="1" x14ac:dyDescent="0.3">
      <c r="A103" s="2"/>
      <c r="B103" s="14"/>
      <c r="C103" s="16"/>
      <c r="D103" s="16"/>
      <c r="E103" s="17"/>
    </row>
    <row r="104" spans="1:7" s="4" customFormat="1" ht="18" customHeight="1" x14ac:dyDescent="0.3">
      <c r="A104" s="2"/>
      <c r="B104" s="14"/>
      <c r="C104" s="16"/>
      <c r="D104" s="16"/>
      <c r="E104" s="17"/>
    </row>
    <row r="105" spans="1:7" s="4" customFormat="1" ht="18" customHeight="1" x14ac:dyDescent="0.3">
      <c r="A105" s="2"/>
      <c r="B105" s="14"/>
      <c r="C105" s="16"/>
      <c r="D105" s="16"/>
      <c r="E105" s="17"/>
    </row>
    <row r="106" spans="1:7" s="4" customFormat="1" ht="18" customHeight="1" x14ac:dyDescent="0.3">
      <c r="A106" s="2"/>
      <c r="B106" s="14"/>
      <c r="C106" s="16"/>
      <c r="D106" s="16"/>
      <c r="E106" s="17"/>
    </row>
    <row r="107" spans="1:7" s="4" customFormat="1" ht="18" customHeight="1" x14ac:dyDescent="0.3">
      <c r="A107" s="37"/>
      <c r="B107" s="65" t="s">
        <v>81</v>
      </c>
      <c r="C107" s="65"/>
      <c r="D107" s="65"/>
      <c r="E107" s="65"/>
      <c r="F107" s="39"/>
      <c r="G107" s="31"/>
    </row>
    <row r="108" spans="1:7" s="4" customFormat="1" ht="18" customHeight="1" x14ac:dyDescent="0.3">
      <c r="A108" s="37"/>
      <c r="B108" s="65" t="s">
        <v>1</v>
      </c>
      <c r="C108" s="65"/>
      <c r="D108" s="65"/>
      <c r="E108" s="65"/>
      <c r="F108" s="40"/>
      <c r="G108" s="31"/>
    </row>
    <row r="109" spans="1:7" s="4" customFormat="1" ht="18" customHeight="1" x14ac:dyDescent="0.3">
      <c r="A109" s="37"/>
      <c r="B109" s="40"/>
      <c r="C109" s="40"/>
      <c r="D109" s="40"/>
      <c r="E109" s="40"/>
      <c r="F109" s="40"/>
      <c r="G109" s="31"/>
    </row>
    <row r="110" spans="1:7" s="4" customFormat="1" ht="18" customHeight="1" x14ac:dyDescent="0.3">
      <c r="A110" s="37"/>
      <c r="B110" s="40"/>
      <c r="C110" s="40"/>
      <c r="D110" s="40"/>
      <c r="E110" s="40"/>
      <c r="F110" s="40"/>
      <c r="G110" s="31"/>
    </row>
    <row r="111" spans="1:7" s="4" customFormat="1" ht="18" customHeight="1" x14ac:dyDescent="0.3">
      <c r="A111" s="37"/>
      <c r="B111" s="31"/>
      <c r="C111" s="31"/>
      <c r="D111" s="41"/>
      <c r="E111" s="41"/>
      <c r="F111" s="41"/>
      <c r="G111" s="31"/>
    </row>
    <row r="112" spans="1:7" s="4" customFormat="1" ht="18" customHeight="1" x14ac:dyDescent="0.3">
      <c r="A112" s="37"/>
      <c r="B112" s="42" t="s">
        <v>82</v>
      </c>
      <c r="C112" s="42"/>
      <c r="D112" s="43"/>
      <c r="E112" s="31"/>
      <c r="F112" s="44" t="s">
        <v>83</v>
      </c>
      <c r="G112" s="31"/>
    </row>
    <row r="113" spans="1:7" s="4" customFormat="1" ht="18" customHeight="1" x14ac:dyDescent="0.3">
      <c r="A113" s="37"/>
      <c r="B113" s="43"/>
      <c r="C113" s="43"/>
      <c r="D113" s="43"/>
      <c r="E113" s="41"/>
      <c r="F113" s="41"/>
      <c r="G113" s="31"/>
    </row>
    <row r="114" spans="1:7" s="4" customFormat="1" ht="18" customHeight="1" x14ac:dyDescent="0.3">
      <c r="A114" s="37"/>
      <c r="B114" s="43" t="s">
        <v>84</v>
      </c>
      <c r="C114" s="45" t="s">
        <v>85</v>
      </c>
      <c r="D114" s="31"/>
      <c r="E114" s="31"/>
      <c r="F114" s="46">
        <v>37256</v>
      </c>
      <c r="G114" s="31"/>
    </row>
    <row r="115" spans="1:7" s="4" customFormat="1" ht="18" customHeight="1" x14ac:dyDescent="0.3">
      <c r="A115" s="37"/>
      <c r="B115" s="43"/>
      <c r="C115" s="45"/>
      <c r="D115" s="31"/>
      <c r="E115" s="46"/>
      <c r="F115" s="41"/>
      <c r="G115" s="31"/>
    </row>
    <row r="116" spans="1:7" s="4" customFormat="1" ht="18" customHeight="1" x14ac:dyDescent="0.3">
      <c r="A116" s="37"/>
      <c r="B116" s="43" t="s">
        <v>86</v>
      </c>
      <c r="C116" s="43" t="s">
        <v>87</v>
      </c>
      <c r="D116" s="31"/>
      <c r="E116" s="31"/>
      <c r="F116" s="46">
        <v>37256</v>
      </c>
      <c r="G116" s="31"/>
    </row>
    <row r="117" spans="1:7" s="4" customFormat="1" ht="18" customHeight="1" x14ac:dyDescent="0.3">
      <c r="A117" s="37"/>
      <c r="B117" s="41"/>
      <c r="C117" s="41"/>
      <c r="D117" s="47"/>
      <c r="E117" s="41"/>
      <c r="F117" s="41"/>
      <c r="G117" s="31"/>
    </row>
    <row r="118" spans="1:7" s="4" customFormat="1" ht="18" customHeight="1" x14ac:dyDescent="0.3">
      <c r="A118" s="37"/>
      <c r="B118" s="45"/>
      <c r="C118" s="45"/>
      <c r="D118" s="48"/>
      <c r="E118" s="41"/>
      <c r="F118" s="41"/>
      <c r="G118" s="31"/>
    </row>
    <row r="119" spans="1:7" s="4" customFormat="1" ht="18" customHeight="1" x14ac:dyDescent="0.3">
      <c r="A119" s="37"/>
      <c r="B119" s="45"/>
      <c r="C119" s="45"/>
      <c r="D119" s="48"/>
      <c r="E119" s="41"/>
      <c r="F119" s="41"/>
      <c r="G119" s="31"/>
    </row>
    <row r="120" spans="1:7" s="4" customFormat="1" ht="18" customHeight="1" x14ac:dyDescent="0.3">
      <c r="A120" s="37"/>
      <c r="B120" s="42" t="s">
        <v>88</v>
      </c>
      <c r="C120" s="42"/>
      <c r="D120" s="49"/>
      <c r="E120" s="41"/>
      <c r="F120" s="41"/>
      <c r="G120" s="31"/>
    </row>
    <row r="121" spans="1:7" s="4" customFormat="1" ht="18" customHeight="1" x14ac:dyDescent="0.3">
      <c r="A121" s="37"/>
      <c r="B121" s="50"/>
      <c r="C121" s="50"/>
      <c r="D121" s="51"/>
      <c r="E121" s="41"/>
      <c r="F121" s="41"/>
      <c r="G121" s="31"/>
    </row>
    <row r="122" spans="1:7" s="4" customFormat="1" ht="18" customHeight="1" x14ac:dyDescent="0.3">
      <c r="A122" s="38">
        <v>1</v>
      </c>
      <c r="B122" s="48" t="s">
        <v>89</v>
      </c>
      <c r="C122" s="48"/>
      <c r="D122" s="41"/>
      <c r="E122" s="41"/>
      <c r="F122" s="41"/>
      <c r="G122" s="31"/>
    </row>
    <row r="123" spans="1:7" s="4" customFormat="1" ht="18" customHeight="1" x14ac:dyDescent="0.3">
      <c r="A123" s="37"/>
      <c r="B123" s="48" t="s">
        <v>90</v>
      </c>
      <c r="C123" s="48"/>
      <c r="D123" s="41"/>
      <c r="E123" s="41"/>
      <c r="F123" s="41"/>
      <c r="G123" s="31"/>
    </row>
    <row r="124" spans="1:7" s="4" customFormat="1" ht="18" customHeight="1" x14ac:dyDescent="0.3">
      <c r="A124" s="37"/>
      <c r="B124" s="48" t="s">
        <v>91</v>
      </c>
      <c r="C124" s="48"/>
      <c r="D124" s="51"/>
      <c r="E124" s="41"/>
      <c r="F124" s="41"/>
      <c r="G124" s="31"/>
    </row>
    <row r="125" spans="1:7" s="4" customFormat="1" ht="18" customHeight="1" x14ac:dyDescent="0.3">
      <c r="A125" s="37"/>
      <c r="B125" s="48" t="s">
        <v>92</v>
      </c>
      <c r="C125" s="48"/>
      <c r="D125" s="41"/>
      <c r="E125" s="41"/>
      <c r="F125" s="41"/>
      <c r="G125" s="31"/>
    </row>
    <row r="126" spans="1:7" s="4" customFormat="1" ht="18" customHeight="1" x14ac:dyDescent="0.3">
      <c r="A126" s="37"/>
      <c r="B126" s="45"/>
      <c r="C126" s="45"/>
      <c r="D126" s="41"/>
      <c r="E126" s="41"/>
      <c r="F126" s="41"/>
      <c r="G126" s="31"/>
    </row>
    <row r="127" spans="1:7" s="4" customFormat="1" ht="18" customHeight="1" x14ac:dyDescent="0.3">
      <c r="A127" s="38">
        <v>2</v>
      </c>
      <c r="B127" s="52" t="s">
        <v>99</v>
      </c>
      <c r="C127" s="52"/>
      <c r="D127" s="41"/>
      <c r="E127" s="41"/>
      <c r="F127" s="41"/>
      <c r="G127" s="31"/>
    </row>
    <row r="128" spans="1:7" s="4" customFormat="1" ht="18" customHeight="1" x14ac:dyDescent="0.3">
      <c r="A128" s="37"/>
      <c r="B128" s="53"/>
      <c r="C128" s="53"/>
      <c r="D128" s="41"/>
      <c r="E128" s="41"/>
      <c r="F128" s="41"/>
      <c r="G128" s="31"/>
    </row>
    <row r="129" spans="1:7" s="4" customFormat="1" ht="18" customHeight="1" x14ac:dyDescent="0.3">
      <c r="A129" s="38">
        <v>3</v>
      </c>
      <c r="B129" s="54" t="s">
        <v>93</v>
      </c>
      <c r="C129" s="54"/>
      <c r="D129" s="41"/>
      <c r="E129" s="41"/>
      <c r="F129" s="41"/>
      <c r="G129" s="31"/>
    </row>
    <row r="130" spans="1:7" s="4" customFormat="1" ht="18" customHeight="1" x14ac:dyDescent="0.3">
      <c r="A130" s="37"/>
      <c r="B130" s="43"/>
      <c r="C130" s="43"/>
      <c r="D130" s="41"/>
      <c r="E130" s="41"/>
      <c r="F130" s="41"/>
      <c r="G130" s="31"/>
    </row>
    <row r="131" spans="1:7" s="4" customFormat="1" ht="40.5" customHeight="1" x14ac:dyDescent="0.3">
      <c r="A131" s="56">
        <v>4</v>
      </c>
      <c r="B131" s="66" t="s">
        <v>94</v>
      </c>
      <c r="C131" s="66"/>
      <c r="D131" s="66"/>
      <c r="E131" s="66"/>
      <c r="F131" s="66"/>
      <c r="G131" s="66"/>
    </row>
    <row r="132" spans="1:7" s="4" customFormat="1" ht="18" customHeight="1" x14ac:dyDescent="0.3">
      <c r="A132" s="37"/>
      <c r="B132" s="43"/>
      <c r="C132" s="43"/>
      <c r="D132" s="41"/>
      <c r="E132" s="41"/>
      <c r="F132" s="41"/>
      <c r="G132" s="31"/>
    </row>
    <row r="133" spans="1:7" s="4" customFormat="1" ht="18" customHeight="1" x14ac:dyDescent="0.3">
      <c r="A133" s="38">
        <v>5</v>
      </c>
      <c r="B133" s="66" t="s">
        <v>40</v>
      </c>
      <c r="C133" s="66"/>
      <c r="D133" s="66"/>
      <c r="E133" s="66"/>
      <c r="F133" s="66"/>
      <c r="G133" s="66"/>
    </row>
    <row r="134" spans="1:7" s="4" customFormat="1" ht="18" customHeight="1" x14ac:dyDescent="0.3">
      <c r="A134" s="37"/>
      <c r="B134" s="41"/>
      <c r="C134" s="41"/>
      <c r="D134" s="41"/>
      <c r="E134" s="41"/>
      <c r="F134" s="41"/>
      <c r="G134" s="31"/>
    </row>
    <row r="135" spans="1:7" s="4" customFormat="1" ht="40.5" customHeight="1" x14ac:dyDescent="0.3">
      <c r="A135" s="56">
        <v>6</v>
      </c>
      <c r="B135" s="67" t="s">
        <v>95</v>
      </c>
      <c r="C135" s="67"/>
      <c r="D135" s="68"/>
      <c r="E135" s="68"/>
      <c r="F135" s="69"/>
      <c r="G135" s="31"/>
    </row>
    <row r="136" spans="1:7" s="4" customFormat="1" ht="12.75" customHeight="1" x14ac:dyDescent="0.3">
      <c r="A136" s="37"/>
      <c r="B136" s="45"/>
      <c r="C136" s="45"/>
      <c r="D136" s="41"/>
      <c r="E136" s="41"/>
      <c r="F136" s="41"/>
      <c r="G136" s="31"/>
    </row>
  </sheetData>
  <sheetProtection sheet="1" objects="1" scenarios="1"/>
  <mergeCells count="10">
    <mergeCell ref="B107:E107"/>
    <mergeCell ref="B108:E108"/>
    <mergeCell ref="B131:G131"/>
    <mergeCell ref="B133:G133"/>
    <mergeCell ref="B135:F135"/>
    <mergeCell ref="B10:G10"/>
    <mergeCell ref="B11:G11"/>
    <mergeCell ref="B12:G12"/>
    <mergeCell ref="B13:G13"/>
    <mergeCell ref="B14:G14"/>
  </mergeCells>
  <printOptions horizontalCentered="1"/>
  <pageMargins left="0.83" right="0.23" top="0.25" bottom="0.18" header="0.24" footer="0.34"/>
  <pageSetup scale="4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FIAs</vt:lpstr>
      <vt:lpstr>FIAs!Print_Area</vt:lpstr>
      <vt:lpstr>FIAs!Print_Titles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Rowena Atkinson</cp:lastModifiedBy>
  <cp:lastPrinted>2012-05-30T15:14:24Z</cp:lastPrinted>
  <dcterms:created xsi:type="dcterms:W3CDTF">2012-05-22T14:10:14Z</dcterms:created>
  <dcterms:modified xsi:type="dcterms:W3CDTF">2012-06-15T18:01:23Z</dcterms:modified>
</cp:coreProperties>
</file>