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8700"/>
  </bookViews>
  <sheets>
    <sheet name="Building Societies" sheetId="4" r:id="rId1"/>
  </sheets>
  <calcPr calcId="145621"/>
</workbook>
</file>

<file path=xl/calcChain.xml><?xml version="1.0" encoding="utf-8"?>
<calcChain xmlns="http://schemas.openxmlformats.org/spreadsheetml/2006/main">
  <c r="F99" i="4" l="1"/>
  <c r="F98" i="4"/>
  <c r="F97" i="4"/>
  <c r="F95" i="4"/>
  <c r="F94" i="4"/>
  <c r="F93" i="4"/>
  <c r="F92" i="4"/>
  <c r="F91" i="4"/>
  <c r="F90" i="4"/>
  <c r="F89" i="4"/>
  <c r="F88" i="4"/>
  <c r="F87" i="4"/>
  <c r="F86" i="4"/>
  <c r="F84" i="4"/>
  <c r="F81" i="4"/>
  <c r="E81" i="4"/>
  <c r="D81" i="4"/>
  <c r="C81" i="4"/>
  <c r="F80" i="4"/>
  <c r="F79" i="4"/>
  <c r="F78" i="4"/>
  <c r="F77" i="4"/>
  <c r="F76" i="4"/>
  <c r="F75" i="4"/>
  <c r="F74" i="4"/>
  <c r="F72" i="4"/>
  <c r="F71" i="4"/>
  <c r="F70" i="4"/>
  <c r="E67" i="4"/>
  <c r="D67" i="4"/>
  <c r="C67" i="4"/>
  <c r="F64" i="4"/>
  <c r="F63" i="4"/>
  <c r="F62" i="4"/>
  <c r="F61" i="4"/>
  <c r="F59" i="4"/>
  <c r="F58" i="4"/>
  <c r="F56" i="4"/>
  <c r="F55" i="4"/>
  <c r="F54" i="4"/>
  <c r="F53" i="4"/>
  <c r="F52" i="4"/>
  <c r="F50" i="4"/>
  <c r="F65" i="4"/>
  <c r="F67" i="4" s="1"/>
  <c r="E65" i="4"/>
  <c r="D65" i="4"/>
  <c r="C65" i="4"/>
  <c r="D47" i="4"/>
  <c r="E47" i="4"/>
  <c r="F47" i="4"/>
  <c r="C47" i="4"/>
  <c r="F25" i="4"/>
  <c r="F26" i="4"/>
  <c r="F27" i="4"/>
  <c r="F28" i="4"/>
  <c r="F31" i="4"/>
  <c r="F32" i="4"/>
  <c r="F34" i="4"/>
  <c r="F35" i="4"/>
  <c r="F36" i="4"/>
  <c r="F37" i="4"/>
  <c r="F38" i="4"/>
  <c r="F40" i="4"/>
  <c r="F41" i="4"/>
  <c r="F42" i="4"/>
  <c r="F43" i="4"/>
  <c r="F44" i="4"/>
  <c r="F45" i="4"/>
  <c r="F46" i="4"/>
  <c r="F24" i="4"/>
</calcChain>
</file>

<file path=xl/sharedStrings.xml><?xml version="1.0" encoding="utf-8"?>
<sst xmlns="http://schemas.openxmlformats.org/spreadsheetml/2006/main" count="106" uniqueCount="100">
  <si>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</si>
  <si>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</si>
  <si>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</si>
  <si>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</si>
  <si>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</si>
  <si>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</si>
  <si>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</si>
  <si>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</si>
  <si>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</si>
  <si>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</si>
  <si>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</si>
  <si>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</si>
  <si>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</si>
  <si>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</si>
  <si>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</si>
  <si>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</si>
  <si>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</si>
  <si>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</si>
  <si>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</si>
  <si>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</si>
  <si>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</si>
  <si>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</si>
  <si>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</si>
  <si>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</si>
  <si>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</si>
  <si>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</si>
  <si>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</si>
  <si>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</si>
  <si>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</si>
  <si>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</si>
  <si>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</si>
  <si>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</si>
  <si>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</si>
  <si>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</si>
  <si>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</si>
  <si>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</si>
  <si>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</si>
  <si>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</si>
  <si>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</si>
  <si>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</si>
  <si>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</si>
  <si>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</si>
  <si>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</si>
  <si>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J.N.B.S.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</si>
  <si>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</si>
  <si>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</si>
  <si>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</si>
  <si>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</si>
  <si>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</si>
  <si>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</si>
  <si>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</si>
  <si>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</si>
  <si>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</si>
  <si>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</si>
  <si>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</si>
  <si>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</si>
  <si>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</si>
  <si>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</si>
  <si>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</si>
  <si>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Fixed Assets (net of depreciation)</t>
  </si>
  <si>
    <t>Other  Assets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</si>
  <si>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</si>
  <si>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</si>
  <si>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</si>
  <si>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</si>
  <si>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</si>
  <si>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</si>
  <si>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</si>
  <si>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</si>
  <si>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</si>
  <si>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</si>
  <si>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</si>
  <si>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</si>
  <si>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</si>
  <si>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</si>
  <si>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</si>
  <si>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</si>
  <si>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</si>
  <si>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</si>
  <si>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</si>
  <si>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</si>
  <si>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</si>
  <si>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</si>
  <si>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</si>
  <si>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</si>
  <si>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</si>
  <si>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</si>
  <si>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</si>
  <si>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</si>
  <si>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</si>
  <si>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</si>
  <si>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</si>
  <si>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</si>
  <si>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</si>
  <si>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</si>
  <si>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</si>
  <si>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AS AT 31 DECEMBER 2016</t>
  </si>
  <si>
    <r>
      <t>Contingent Accounts (</t>
    </r>
    <r>
      <rPr>
        <i/>
        <sz val="15"/>
        <rFont val="Arial"/>
        <family val="2"/>
      </rPr>
      <t>Accepts., Guarantees &amp; L/Cs as per contra)</t>
    </r>
  </si>
  <si>
    <t>News Release</t>
  </si>
  <si>
    <t>24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</si>
</sst>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409]mmmm\-yy;@"/>
    <numFmt numFmtId="166" formatCode="d\ \ mmmm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name val="Arial"/>
      <family val="2"/>
    </font>
    <font>
      <i/>
      <sz val="15"/>
      <name val="Arial"/>
      <family val="2"/>
    </font>
    <font>
      <b/>
      <sz val="15"/>
      <color indexed="18"/>
      <name val="Arial"/>
      <family val="2"/>
    </font>
    <font>
      <b/>
      <u/>
      <sz val="15"/>
      <color indexed="14"/>
      <name val="Arial"/>
      <family val="2"/>
    </font>
    <font>
      <b/>
      <i/>
      <sz val="15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51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13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38" fontId="21" fillId="0" borderId="0" xfId="0" applyNumberFormat="1" applyFont="1" applyFill="1"/>
    <xf numFmtId="38" fontId="24" fillId="0" borderId="0" xfId="0" applyNumberFormat="1" applyFont="1" applyFill="1"/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0" applyFont="1"/>
    <xf numFmtId="0" fontId="21" fillId="0" borderId="0" xfId="0" applyFont="1" applyBorder="1"/>
    <xf numFmtId="3" fontId="21" fillId="0" borderId="0" xfId="0" applyNumberFormat="1" applyFont="1"/>
    <xf numFmtId="3" fontId="21" fillId="0" borderId="0" xfId="0" applyNumberFormat="1" applyFont="1" applyFill="1"/>
    <xf numFmtId="3" fontId="24" fillId="0" borderId="10" xfId="129" applyNumberFormat="1" applyFont="1" applyFill="1" applyBorder="1"/>
    <xf numFmtId="3" fontId="24" fillId="0" borderId="0" xfId="0" applyNumberFormat="1" applyFont="1" applyFill="1" applyBorder="1"/>
    <xf numFmtId="3" fontId="24" fillId="0" borderId="0" xfId="0" applyNumberFormat="1" applyFont="1"/>
    <xf numFmtId="38" fontId="21" fillId="0" borderId="0" xfId="0" applyNumberFormat="1" applyFont="1"/>
    <xf numFmtId="3" fontId="21" fillId="0" borderId="0" xfId="129" applyNumberFormat="1" applyFont="1"/>
    <xf numFmtId="0" fontId="21" fillId="0" borderId="0" xfId="129" applyFont="1"/>
    <xf numFmtId="3" fontId="21" fillId="33" borderId="0" xfId="129" applyNumberFormat="1" applyFont="1" applyFill="1"/>
    <xf numFmtId="38" fontId="27" fillId="0" borderId="0" xfId="0" applyNumberFormat="1" applyFont="1" applyFill="1" applyAlignment="1"/>
    <xf numFmtId="0" fontId="27" fillId="0" borderId="0" xfId="0" applyFont="1" applyFill="1" applyAlignment="1"/>
    <xf numFmtId="0" fontId="21" fillId="0" borderId="0" xfId="0" applyFont="1" applyFill="1" applyAlignment="1"/>
    <xf numFmtId="166" fontId="24" fillId="0" borderId="0" xfId="0" applyNumberFormat="1" applyFont="1" applyFill="1" applyAlignment="1">
      <alignment horizontal="left"/>
    </xf>
    <xf numFmtId="0" fontId="27" fillId="0" borderId="0" xfId="0" applyFont="1" applyFill="1"/>
    <xf numFmtId="0" fontId="24" fillId="0" borderId="0" xfId="0" applyFont="1" applyFill="1" applyAlignment="1"/>
    <xf numFmtId="15" fontId="28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quotePrefix="1" applyFont="1" applyFill="1" applyAlignment="1"/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38" fontId="24" fillId="0" borderId="0" xfId="129" applyNumberFormat="1" applyFont="1" applyFill="1" applyAlignment="1">
      <alignment horizontal="center"/>
    </xf>
    <xf numFmtId="0" fontId="21" fillId="0" borderId="0" xfId="0" applyFont="1" applyFill="1" applyAlignment="1"/>
    <xf numFmtId="0" fontId="24" fillId="0" borderId="0" xfId="0" applyFont="1" applyFill="1" applyAlignment="1">
      <alignment horizontal="left" wrapText="1"/>
    </xf>
    <xf numFmtId="0" fontId="18" fillId="0" borderId="0" xfId="13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quotePrefix="1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29" fillId="0" borderId="0" xfId="0" applyFont="1"/>
    <xf numFmtId="0" fontId="30" fillId="0" borderId="0" xfId="0" applyFont="1"/>
    <xf numFmtId="49" fontId="29" fillId="0" borderId="0" xfId="0" applyNumberFormat="1" applyFont="1" applyAlignment="1">
      <alignment horizontal="left"/>
    </xf>
  </cellXfs>
  <cellStyles count="1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</xdr:colOff>
      <xdr:row>3</xdr:row>
      <xdr:rowOff>137710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7"/>
  <sheetViews>
    <sheetView tabSelected="1" zoomScaleNormal="100" workbookViewId="0">
      <selection activeCell="B127" sqref="B127"/>
    </sheetView>
  </sheetViews>
  <sheetFormatPr defaultColWidth="9" defaultRowHeight="18" x14ac:dyDescent="0.25"/>
  <cols>
    <col min="1" max="1" width="8.7109375" style="1" customWidth="1"/>
    <col min="2" max="2" width="85.42578125" style="1" customWidth="1"/>
    <col min="3" max="3" width="20.7109375" style="1" customWidth="1"/>
    <col min="4" max="4" width="20" style="1" customWidth="1"/>
    <col min="5" max="5" width="19.85546875" style="1" customWidth="1"/>
    <col min="6" max="6" width="24" style="1" customWidth="1"/>
    <col min="7" max="7" width="9" style="1" customWidth="1"/>
    <col min="8" max="192" width="9" style="1"/>
    <col min="193" max="193" width="65.7109375" style="1" customWidth="1"/>
    <col min="194" max="194" width="20" style="1" customWidth="1"/>
    <col min="195" max="195" width="19.5703125" style="1" customWidth="1"/>
    <col min="196" max="196" width="20.28515625" style="1" customWidth="1"/>
    <col min="197" max="197" width="20.42578125" style="1" customWidth="1"/>
    <col min="198" max="199" width="9" style="1" customWidth="1"/>
    <col min="200" max="200" width="8.140625" style="1" customWidth="1"/>
    <col min="201" max="16384" width="9" style="1"/>
  </cols>
  <sheetData>
    <row r="5" spans="1:7" x14ac:dyDescent="0.25">
      <c r="A5" s="48" t="s">
        <v>98</v>
      </c>
      <c r="B5" s="49"/>
    </row>
    <row r="6" spans="1:7" x14ac:dyDescent="0.25">
      <c r="A6" s="50" t="s">
        <v>99</v>
      </c>
      <c r="B6" s="49"/>
    </row>
    <row r="8" spans="1:7" ht="15.75" customHeight="1" x14ac:dyDescent="0.25"/>
    <row r="9" spans="1:7" ht="23.25" customHeight="1" x14ac:dyDescent="0.3">
      <c r="B9" s="40" t="s">
        <v>1</v>
      </c>
      <c r="C9" s="40"/>
      <c r="D9" s="40"/>
      <c r="E9" s="40"/>
      <c r="F9" s="40"/>
      <c r="G9" s="40"/>
    </row>
    <row r="10" spans="1:7" ht="18.95" customHeight="1" x14ac:dyDescent="0.3">
      <c r="B10" s="40" t="s">
        <v>39</v>
      </c>
      <c r="C10" s="40"/>
      <c r="D10" s="40"/>
      <c r="E10" s="40"/>
      <c r="F10" s="40"/>
      <c r="G10" s="40"/>
    </row>
    <row r="11" spans="1:7" ht="18.95" customHeight="1" x14ac:dyDescent="0.3">
      <c r="B11" s="41" t="s">
        <v>2</v>
      </c>
      <c r="C11" s="41"/>
      <c r="D11" s="41"/>
      <c r="E11" s="41"/>
      <c r="F11" s="41"/>
      <c r="G11" s="41"/>
    </row>
    <row r="12" spans="1:7" ht="18.95" customHeight="1" x14ac:dyDescent="0.3">
      <c r="B12" s="40" t="s">
        <v>96</v>
      </c>
      <c r="C12" s="40"/>
      <c r="D12" s="40"/>
      <c r="E12" s="40"/>
      <c r="F12" s="40"/>
      <c r="G12" s="40"/>
    </row>
    <row r="13" spans="1:7" ht="15.75" customHeight="1" x14ac:dyDescent="0.25">
      <c r="B13" s="4"/>
      <c r="C13" s="4"/>
      <c r="D13" s="4"/>
      <c r="E13" s="4"/>
      <c r="F13" s="4"/>
    </row>
    <row r="14" spans="1:7" ht="19.5" customHeight="1" x14ac:dyDescent="0.3">
      <c r="B14" s="42" t="s">
        <v>40</v>
      </c>
      <c r="C14" s="42"/>
      <c r="D14" s="42"/>
      <c r="E14" s="13"/>
      <c r="F14" s="14"/>
      <c r="G14" s="3"/>
    </row>
    <row r="15" spans="1:7" ht="19.5" customHeight="1" x14ac:dyDescent="0.25">
      <c r="B15" s="39" t="s">
        <v>3</v>
      </c>
      <c r="C15" s="39"/>
      <c r="D15" s="39"/>
      <c r="E15" s="39"/>
      <c r="F15" s="14"/>
      <c r="G15" s="3"/>
    </row>
    <row r="16" spans="1:7" ht="19.5" customHeight="1" x14ac:dyDescent="0.25">
      <c r="B16" s="39" t="s">
        <v>41</v>
      </c>
      <c r="C16" s="39"/>
      <c r="D16" s="39"/>
      <c r="E16" s="39"/>
      <c r="F16" s="14"/>
      <c r="G16" s="3"/>
    </row>
    <row r="17" spans="2:7" ht="19.5" customHeight="1" x14ac:dyDescent="0.3">
      <c r="B17" s="15" t="s">
        <v>42</v>
      </c>
      <c r="C17" s="16"/>
      <c r="D17" s="16"/>
      <c r="E17" s="16"/>
      <c r="F17" s="14"/>
      <c r="G17" s="3"/>
    </row>
    <row r="18" spans="2:7" ht="15" customHeight="1" x14ac:dyDescent="0.25">
      <c r="B18" s="4"/>
      <c r="C18" s="4"/>
      <c r="D18" s="4"/>
      <c r="E18" s="4"/>
      <c r="F18" s="4"/>
    </row>
    <row r="19" spans="2:7" ht="23.25" customHeight="1" x14ac:dyDescent="0.25">
      <c r="B19" s="4"/>
      <c r="C19" s="44" t="s">
        <v>4</v>
      </c>
      <c r="D19" s="44"/>
      <c r="E19" s="44"/>
      <c r="F19" s="44"/>
      <c r="G19" s="44"/>
    </row>
    <row r="20" spans="2:7" ht="13.5" customHeight="1" x14ac:dyDescent="0.25">
      <c r="B20" s="4"/>
      <c r="C20" s="6"/>
      <c r="D20" s="6"/>
      <c r="E20" s="6"/>
      <c r="F20" s="6"/>
      <c r="G20" s="6"/>
    </row>
    <row r="21" spans="2:7" ht="25.5" customHeight="1" x14ac:dyDescent="0.3">
      <c r="B21" s="17"/>
      <c r="C21" s="18" t="s">
        <v>43</v>
      </c>
      <c r="D21" s="18" t="s">
        <v>44</v>
      </c>
      <c r="E21" s="18" t="s">
        <v>45</v>
      </c>
      <c r="F21" s="18" t="s">
        <v>5</v>
      </c>
      <c r="G21" s="3"/>
    </row>
    <row r="22" spans="2:7" ht="17.25" customHeight="1" x14ac:dyDescent="0.3">
      <c r="B22" s="19" t="s">
        <v>6</v>
      </c>
      <c r="C22" s="3"/>
      <c r="D22" s="3"/>
      <c r="E22" s="3"/>
      <c r="F22" s="17"/>
      <c r="G22" s="3"/>
    </row>
    <row r="23" spans="2:7" ht="21" customHeight="1" x14ac:dyDescent="0.3">
      <c r="B23" s="19" t="s">
        <v>7</v>
      </c>
      <c r="C23" s="3"/>
      <c r="D23" s="3"/>
      <c r="E23" s="3"/>
      <c r="F23" s="17"/>
      <c r="G23" s="3"/>
    </row>
    <row r="24" spans="2:7" ht="23.25" customHeight="1" x14ac:dyDescent="0.25">
      <c r="B24" s="20" t="s">
        <v>46</v>
      </c>
      <c r="C24" s="21">
        <v>3872193</v>
      </c>
      <c r="D24" s="21">
        <v>0</v>
      </c>
      <c r="E24" s="21">
        <v>585969</v>
      </c>
      <c r="F24" s="22">
        <f>SUM(C24:E24)</f>
        <v>4458162</v>
      </c>
      <c r="G24" s="3"/>
    </row>
    <row r="25" spans="2:7" ht="19.5" customHeight="1" x14ac:dyDescent="0.25">
      <c r="B25" s="3" t="s">
        <v>47</v>
      </c>
      <c r="C25" s="21">
        <v>1327341</v>
      </c>
      <c r="D25" s="21">
        <v>122491</v>
      </c>
      <c r="E25" s="21">
        <v>759865</v>
      </c>
      <c r="F25" s="22">
        <f t="shared" ref="F25:F46" si="0">SUM(C25:E25)</f>
        <v>2209697</v>
      </c>
      <c r="G25" s="3"/>
    </row>
    <row r="26" spans="2:7" ht="19.5" customHeight="1" x14ac:dyDescent="0.25">
      <c r="B26" s="3" t="s">
        <v>48</v>
      </c>
      <c r="C26" s="21">
        <v>385631</v>
      </c>
      <c r="D26" s="21">
        <v>832705</v>
      </c>
      <c r="E26" s="21">
        <v>1566250</v>
      </c>
      <c r="F26" s="22">
        <f t="shared" si="0"/>
        <v>2784586</v>
      </c>
      <c r="G26" s="3"/>
    </row>
    <row r="27" spans="2:7" ht="20.25" customHeight="1" x14ac:dyDescent="0.25">
      <c r="B27" s="3" t="s">
        <v>49</v>
      </c>
      <c r="C27" s="21">
        <v>0</v>
      </c>
      <c r="D27" s="21">
        <v>0</v>
      </c>
      <c r="E27" s="21">
        <v>0</v>
      </c>
      <c r="F27" s="22">
        <f t="shared" si="0"/>
        <v>0</v>
      </c>
      <c r="G27" s="3"/>
    </row>
    <row r="28" spans="2:7" ht="21" customHeight="1" x14ac:dyDescent="0.25">
      <c r="B28" s="3" t="s">
        <v>50</v>
      </c>
      <c r="C28" s="21">
        <v>3756443</v>
      </c>
      <c r="D28" s="21">
        <v>31990</v>
      </c>
      <c r="E28" s="21">
        <v>2127645</v>
      </c>
      <c r="F28" s="22">
        <f t="shared" si="0"/>
        <v>5916078</v>
      </c>
      <c r="G28" s="3"/>
    </row>
    <row r="29" spans="2:7" ht="23.25" customHeight="1" x14ac:dyDescent="0.3">
      <c r="B29" s="19" t="s">
        <v>8</v>
      </c>
      <c r="C29" s="21"/>
      <c r="D29" s="21"/>
      <c r="E29" s="21"/>
      <c r="F29" s="22"/>
      <c r="G29" s="3"/>
    </row>
    <row r="30" spans="2:7" ht="18" customHeight="1" x14ac:dyDescent="0.25">
      <c r="B30" s="3" t="s">
        <v>51</v>
      </c>
      <c r="C30" s="21"/>
      <c r="D30" s="21"/>
      <c r="E30" s="21"/>
      <c r="F30" s="22"/>
      <c r="G30" s="3"/>
    </row>
    <row r="31" spans="2:7" ht="19.5" customHeight="1" x14ac:dyDescent="0.25">
      <c r="B31" s="3" t="s">
        <v>9</v>
      </c>
      <c r="C31" s="21">
        <v>14763247</v>
      </c>
      <c r="D31" s="21">
        <v>0</v>
      </c>
      <c r="E31" s="21">
        <v>10903218</v>
      </c>
      <c r="F31" s="22">
        <f t="shared" si="0"/>
        <v>25666465</v>
      </c>
      <c r="G31" s="3"/>
    </row>
    <row r="32" spans="2:7" ht="19.5" customHeight="1" x14ac:dyDescent="0.25">
      <c r="B32" s="3" t="s">
        <v>10</v>
      </c>
      <c r="C32" s="21">
        <v>11821450</v>
      </c>
      <c r="D32" s="21">
        <v>0</v>
      </c>
      <c r="E32" s="21">
        <v>2721535</v>
      </c>
      <c r="F32" s="22">
        <f t="shared" si="0"/>
        <v>14542985</v>
      </c>
      <c r="G32" s="3"/>
    </row>
    <row r="33" spans="2:13" ht="18.75" customHeight="1" x14ac:dyDescent="0.25">
      <c r="B33" s="3" t="s">
        <v>11</v>
      </c>
      <c r="C33" s="21"/>
      <c r="D33" s="21"/>
      <c r="E33" s="21"/>
      <c r="F33" s="22"/>
      <c r="G33" s="3"/>
    </row>
    <row r="34" spans="2:13" ht="24" customHeight="1" x14ac:dyDescent="0.25">
      <c r="B34" s="3" t="s">
        <v>9</v>
      </c>
      <c r="C34" s="21">
        <v>2478496</v>
      </c>
      <c r="D34" s="21">
        <v>540046</v>
      </c>
      <c r="E34" s="21">
        <v>725398</v>
      </c>
      <c r="F34" s="22">
        <f t="shared" si="0"/>
        <v>3743940</v>
      </c>
      <c r="G34" s="3"/>
    </row>
    <row r="35" spans="2:13" ht="19.5" customHeight="1" x14ac:dyDescent="0.25">
      <c r="B35" s="3" t="s">
        <v>10</v>
      </c>
      <c r="C35" s="22">
        <v>19717195</v>
      </c>
      <c r="D35" s="22">
        <v>0</v>
      </c>
      <c r="E35" s="22">
        <v>5189883.7980000004</v>
      </c>
      <c r="F35" s="22">
        <f t="shared" si="0"/>
        <v>24907078.798</v>
      </c>
      <c r="G35" s="3"/>
    </row>
    <row r="36" spans="2:13" ht="17.25" customHeight="1" x14ac:dyDescent="0.25">
      <c r="B36" s="3" t="s">
        <v>52</v>
      </c>
      <c r="C36" s="21">
        <v>268953</v>
      </c>
      <c r="D36" s="21">
        <v>0</v>
      </c>
      <c r="E36" s="21">
        <v>150092</v>
      </c>
      <c r="F36" s="22">
        <f t="shared" si="0"/>
        <v>419045</v>
      </c>
      <c r="G36" s="3"/>
    </row>
    <row r="37" spans="2:13" ht="21" customHeight="1" x14ac:dyDescent="0.25">
      <c r="B37" s="3" t="s">
        <v>53</v>
      </c>
      <c r="C37" s="21">
        <v>1637815</v>
      </c>
      <c r="D37" s="21">
        <v>0</v>
      </c>
      <c r="E37" s="21">
        <v>3116957</v>
      </c>
      <c r="F37" s="22">
        <f t="shared" si="0"/>
        <v>4754772</v>
      </c>
      <c r="G37" s="3"/>
    </row>
    <row r="38" spans="2:13" ht="19.5" customHeight="1" x14ac:dyDescent="0.25">
      <c r="B38" s="3" t="s">
        <v>54</v>
      </c>
      <c r="C38" s="21">
        <v>5265167</v>
      </c>
      <c r="D38" s="21">
        <v>0</v>
      </c>
      <c r="E38" s="21">
        <v>10834340.202</v>
      </c>
      <c r="F38" s="22">
        <f t="shared" si="0"/>
        <v>16099507.202</v>
      </c>
      <c r="G38" s="3"/>
    </row>
    <row r="39" spans="2:13" ht="19.5" customHeight="1" x14ac:dyDescent="0.25">
      <c r="B39" s="3" t="s">
        <v>55</v>
      </c>
      <c r="C39" s="21"/>
      <c r="D39" s="21"/>
      <c r="E39" s="21"/>
      <c r="F39" s="22"/>
      <c r="G39" s="3"/>
    </row>
    <row r="40" spans="2:13" ht="18" customHeight="1" x14ac:dyDescent="0.25">
      <c r="B40" s="3" t="s">
        <v>56</v>
      </c>
      <c r="C40" s="21">
        <v>0</v>
      </c>
      <c r="D40" s="21">
        <v>0</v>
      </c>
      <c r="E40" s="21">
        <v>0</v>
      </c>
      <c r="F40" s="22">
        <f t="shared" si="0"/>
        <v>0</v>
      </c>
      <c r="G40" s="3"/>
    </row>
    <row r="41" spans="2:13" ht="21.75" customHeight="1" x14ac:dyDescent="0.25">
      <c r="B41" s="3" t="s">
        <v>57</v>
      </c>
      <c r="C41" s="21">
        <v>8999172</v>
      </c>
      <c r="D41" s="21">
        <v>537000</v>
      </c>
      <c r="E41" s="21">
        <v>16694578</v>
      </c>
      <c r="F41" s="22">
        <f t="shared" si="0"/>
        <v>26230750</v>
      </c>
      <c r="G41" s="3"/>
    </row>
    <row r="42" spans="2:13" ht="21" customHeight="1" x14ac:dyDescent="0.3">
      <c r="B42" s="19" t="s">
        <v>58</v>
      </c>
      <c r="C42" s="21">
        <v>68054816</v>
      </c>
      <c r="D42" s="21">
        <v>25771354</v>
      </c>
      <c r="E42" s="21">
        <v>34602161</v>
      </c>
      <c r="F42" s="22">
        <f t="shared" si="0"/>
        <v>128428331</v>
      </c>
      <c r="G42" s="3"/>
    </row>
    <row r="43" spans="2:13" ht="22.5" customHeight="1" x14ac:dyDescent="0.3">
      <c r="B43" s="19" t="s">
        <v>12</v>
      </c>
      <c r="C43" s="21">
        <v>4071961</v>
      </c>
      <c r="D43" s="21">
        <v>180310</v>
      </c>
      <c r="E43" s="21">
        <v>2372065</v>
      </c>
      <c r="F43" s="22">
        <f t="shared" si="0"/>
        <v>6624336</v>
      </c>
      <c r="G43" s="3"/>
    </row>
    <row r="44" spans="2:13" ht="22.5" customHeight="1" x14ac:dyDescent="0.3">
      <c r="B44" s="19" t="s">
        <v>59</v>
      </c>
      <c r="C44" s="21">
        <v>3601752</v>
      </c>
      <c r="D44" s="21">
        <v>22456</v>
      </c>
      <c r="E44" s="21">
        <v>2012435</v>
      </c>
      <c r="F44" s="22">
        <f t="shared" si="0"/>
        <v>5636643</v>
      </c>
      <c r="G44" s="3"/>
    </row>
    <row r="45" spans="2:13" s="2" customFormat="1" ht="25.5" customHeight="1" x14ac:dyDescent="0.3">
      <c r="B45" s="19" t="s">
        <v>60</v>
      </c>
      <c r="C45" s="21">
        <v>3296221</v>
      </c>
      <c r="D45" s="21">
        <v>5516</v>
      </c>
      <c r="E45" s="21">
        <v>3010305</v>
      </c>
      <c r="F45" s="22">
        <f t="shared" si="0"/>
        <v>6312042</v>
      </c>
      <c r="G45" s="17"/>
    </row>
    <row r="46" spans="2:13" ht="19.5" customHeight="1" x14ac:dyDescent="0.3">
      <c r="B46" s="17" t="s">
        <v>97</v>
      </c>
      <c r="C46" s="21">
        <v>2813</v>
      </c>
      <c r="D46" s="21">
        <v>0</v>
      </c>
      <c r="E46" s="21">
        <v>0</v>
      </c>
      <c r="F46" s="22">
        <f t="shared" si="0"/>
        <v>2813</v>
      </c>
      <c r="G46" s="3"/>
      <c r="H46" s="2"/>
      <c r="I46" s="2"/>
      <c r="J46" s="2"/>
      <c r="K46" s="2"/>
      <c r="L46" s="2"/>
      <c r="M46" s="2"/>
    </row>
    <row r="47" spans="2:13" ht="23.25" customHeight="1" thickBot="1" x14ac:dyDescent="0.35">
      <c r="B47" s="15" t="s">
        <v>13</v>
      </c>
      <c r="C47" s="23">
        <f>SUM(C24:C46)</f>
        <v>153320666</v>
      </c>
      <c r="D47" s="23">
        <f t="shared" ref="D47:F47" si="1">SUM(D24:D46)</f>
        <v>28043868</v>
      </c>
      <c r="E47" s="23">
        <f t="shared" si="1"/>
        <v>97372697</v>
      </c>
      <c r="F47" s="23">
        <f t="shared" si="1"/>
        <v>278737231</v>
      </c>
      <c r="G47" s="3"/>
    </row>
    <row r="48" spans="2:13" ht="18.75" customHeight="1" thickTop="1" x14ac:dyDescent="0.3">
      <c r="B48" s="19"/>
      <c r="C48" s="24"/>
      <c r="D48" s="24"/>
      <c r="E48" s="24"/>
      <c r="F48" s="24"/>
      <c r="G48" s="3"/>
    </row>
    <row r="49" spans="2:7" ht="19.5" x14ac:dyDescent="0.3">
      <c r="B49" s="19" t="s">
        <v>14</v>
      </c>
      <c r="C49" s="17"/>
      <c r="D49" s="22"/>
      <c r="E49" s="17"/>
      <c r="F49" s="17"/>
      <c r="G49" s="3"/>
    </row>
    <row r="50" spans="2:7" ht="19.5" x14ac:dyDescent="0.3">
      <c r="B50" s="19" t="s">
        <v>61</v>
      </c>
      <c r="C50" s="21">
        <v>107706592</v>
      </c>
      <c r="D50" s="21">
        <v>12227968</v>
      </c>
      <c r="E50" s="21">
        <v>69932610</v>
      </c>
      <c r="F50" s="22">
        <f t="shared" ref="F50:F64" si="2">SUM(C50:E50)</f>
        <v>189867170</v>
      </c>
      <c r="G50" s="3"/>
    </row>
    <row r="51" spans="2:7" ht="19.5" customHeight="1" x14ac:dyDescent="0.3">
      <c r="B51" s="19" t="s">
        <v>15</v>
      </c>
      <c r="C51" s="3"/>
      <c r="D51" s="3"/>
      <c r="E51" s="3"/>
      <c r="F51" s="22"/>
      <c r="G51" s="3"/>
    </row>
    <row r="52" spans="2:7" ht="21" customHeight="1" x14ac:dyDescent="0.25">
      <c r="B52" s="3" t="s">
        <v>16</v>
      </c>
      <c r="C52" s="21">
        <v>0</v>
      </c>
      <c r="D52" s="21">
        <v>0</v>
      </c>
      <c r="E52" s="21">
        <v>0</v>
      </c>
      <c r="F52" s="22">
        <f t="shared" si="2"/>
        <v>0</v>
      </c>
      <c r="G52" s="3"/>
    </row>
    <row r="53" spans="2:7" ht="20.25" customHeight="1" x14ac:dyDescent="0.25">
      <c r="B53" s="3" t="s">
        <v>35</v>
      </c>
      <c r="C53" s="21">
        <v>3027</v>
      </c>
      <c r="D53" s="21">
        <v>0</v>
      </c>
      <c r="E53" s="21">
        <v>6971</v>
      </c>
      <c r="F53" s="22">
        <f t="shared" si="2"/>
        <v>9998</v>
      </c>
      <c r="G53" s="3"/>
    </row>
    <row r="54" spans="2:7" ht="18" customHeight="1" x14ac:dyDescent="0.25">
      <c r="B54" s="3" t="s">
        <v>17</v>
      </c>
      <c r="C54" s="21">
        <v>15647526</v>
      </c>
      <c r="D54" s="21">
        <v>4812864</v>
      </c>
      <c r="E54" s="21">
        <v>10674333</v>
      </c>
      <c r="F54" s="22">
        <f t="shared" si="2"/>
        <v>31134723</v>
      </c>
      <c r="G54" s="3"/>
    </row>
    <row r="55" spans="2:7" ht="20.25" customHeight="1" x14ac:dyDescent="0.25">
      <c r="B55" s="3" t="s">
        <v>18</v>
      </c>
      <c r="C55" s="21">
        <v>0</v>
      </c>
      <c r="D55" s="21">
        <v>1000000</v>
      </c>
      <c r="E55" s="21">
        <v>535795</v>
      </c>
      <c r="F55" s="22">
        <f t="shared" si="2"/>
        <v>1535795</v>
      </c>
      <c r="G55" s="3"/>
    </row>
    <row r="56" spans="2:7" ht="16.5" customHeight="1" x14ac:dyDescent="0.25">
      <c r="B56" s="3" t="s">
        <v>62</v>
      </c>
      <c r="C56" s="21">
        <v>1495</v>
      </c>
      <c r="D56" s="21">
        <v>0</v>
      </c>
      <c r="E56" s="21">
        <v>14591</v>
      </c>
      <c r="F56" s="22">
        <f t="shared" si="2"/>
        <v>16086</v>
      </c>
      <c r="G56" s="3"/>
    </row>
    <row r="57" spans="2:7" ht="19.5" customHeight="1" x14ac:dyDescent="0.25">
      <c r="B57" s="3" t="s">
        <v>19</v>
      </c>
      <c r="C57" s="21"/>
      <c r="D57" s="21"/>
      <c r="E57" s="21"/>
      <c r="F57" s="22"/>
      <c r="G57" s="3"/>
    </row>
    <row r="58" spans="2:7" ht="18.75" customHeight="1" x14ac:dyDescent="0.25">
      <c r="B58" s="3" t="s">
        <v>56</v>
      </c>
      <c r="C58" s="21">
        <v>0</v>
      </c>
      <c r="D58" s="21">
        <v>0</v>
      </c>
      <c r="E58" s="21">
        <v>0</v>
      </c>
      <c r="F58" s="22">
        <f t="shared" si="2"/>
        <v>0</v>
      </c>
      <c r="G58" s="3"/>
    </row>
    <row r="59" spans="2:7" ht="19.5" customHeight="1" x14ac:dyDescent="0.25">
      <c r="B59" s="3" t="s">
        <v>57</v>
      </c>
      <c r="C59" s="22">
        <v>4928402</v>
      </c>
      <c r="D59" s="22">
        <v>0</v>
      </c>
      <c r="E59" s="22">
        <v>0</v>
      </c>
      <c r="F59" s="22">
        <f t="shared" si="2"/>
        <v>4928402</v>
      </c>
      <c r="G59" s="3"/>
    </row>
    <row r="60" spans="2:7" ht="21" customHeight="1" x14ac:dyDescent="0.3">
      <c r="B60" s="19" t="s">
        <v>20</v>
      </c>
      <c r="C60" s="21"/>
      <c r="D60" s="21"/>
      <c r="E60" s="21"/>
      <c r="F60" s="22"/>
      <c r="G60" s="3"/>
    </row>
    <row r="61" spans="2:7" ht="17.25" customHeight="1" x14ac:dyDescent="0.25">
      <c r="B61" s="3" t="s">
        <v>63</v>
      </c>
      <c r="C61" s="21">
        <v>416171</v>
      </c>
      <c r="D61" s="21">
        <v>117391</v>
      </c>
      <c r="E61" s="21">
        <v>398069</v>
      </c>
      <c r="F61" s="22">
        <f t="shared" si="2"/>
        <v>931631</v>
      </c>
      <c r="G61" s="3"/>
    </row>
    <row r="62" spans="2:7" ht="18" customHeight="1" x14ac:dyDescent="0.25">
      <c r="B62" s="3" t="s">
        <v>64</v>
      </c>
      <c r="C62" s="21">
        <v>786222</v>
      </c>
      <c r="D62" s="21">
        <v>87406</v>
      </c>
      <c r="E62" s="21">
        <v>263359</v>
      </c>
      <c r="F62" s="22">
        <f t="shared" si="2"/>
        <v>1136987</v>
      </c>
      <c r="G62" s="3"/>
    </row>
    <row r="63" spans="2:7" ht="17.25" customHeight="1" x14ac:dyDescent="0.25">
      <c r="B63" s="3" t="s">
        <v>65</v>
      </c>
      <c r="C63" s="21">
        <v>3385442</v>
      </c>
      <c r="D63" s="21">
        <v>149280</v>
      </c>
      <c r="E63" s="21">
        <v>2281743</v>
      </c>
      <c r="F63" s="22">
        <f t="shared" si="2"/>
        <v>5816465</v>
      </c>
      <c r="G63" s="3"/>
    </row>
    <row r="64" spans="2:7" ht="18" customHeight="1" x14ac:dyDescent="0.3">
      <c r="B64" s="17" t="s">
        <v>97</v>
      </c>
      <c r="C64" s="21">
        <v>2813</v>
      </c>
      <c r="D64" s="21">
        <v>0</v>
      </c>
      <c r="E64" s="21">
        <v>0</v>
      </c>
      <c r="F64" s="22">
        <f t="shared" si="2"/>
        <v>2813</v>
      </c>
      <c r="G64" s="3"/>
    </row>
    <row r="65" spans="2:7" ht="22.5" customHeight="1" thickBot="1" x14ac:dyDescent="0.35">
      <c r="B65" s="15" t="s">
        <v>21</v>
      </c>
      <c r="C65" s="23">
        <f>SUM(C50:C64)</f>
        <v>132877690</v>
      </c>
      <c r="D65" s="23">
        <f t="shared" ref="D65:F65" si="3">SUM(D50:D64)</f>
        <v>18394909</v>
      </c>
      <c r="E65" s="23">
        <f t="shared" si="3"/>
        <v>84107471</v>
      </c>
      <c r="F65" s="23">
        <f t="shared" si="3"/>
        <v>235380070</v>
      </c>
      <c r="G65" s="3"/>
    </row>
    <row r="66" spans="2:7" ht="15.75" customHeight="1" thickTop="1" x14ac:dyDescent="0.25">
      <c r="B66" s="3"/>
      <c r="C66" s="17"/>
      <c r="D66" s="17"/>
      <c r="E66" s="17"/>
      <c r="F66" s="17"/>
      <c r="G66" s="3"/>
    </row>
    <row r="67" spans="2:7" ht="18.75" customHeight="1" x14ac:dyDescent="0.3">
      <c r="B67" s="19" t="s">
        <v>22</v>
      </c>
      <c r="C67" s="25">
        <f>C47-C65</f>
        <v>20442976</v>
      </c>
      <c r="D67" s="25">
        <f t="shared" ref="D67:F67" si="4">D47-D65</f>
        <v>9648959</v>
      </c>
      <c r="E67" s="25">
        <f t="shared" si="4"/>
        <v>13265226</v>
      </c>
      <c r="F67" s="25">
        <f t="shared" si="4"/>
        <v>43357161</v>
      </c>
      <c r="G67" s="3"/>
    </row>
    <row r="68" spans="2:7" ht="15" customHeight="1" x14ac:dyDescent="0.25">
      <c r="B68" s="3"/>
      <c r="C68" s="17"/>
      <c r="D68" s="17"/>
      <c r="E68" s="17"/>
      <c r="F68" s="17"/>
      <c r="G68" s="3"/>
    </row>
    <row r="69" spans="2:7" ht="18.75" customHeight="1" x14ac:dyDescent="0.3">
      <c r="B69" s="19" t="s">
        <v>23</v>
      </c>
      <c r="C69" s="17"/>
      <c r="D69" s="17"/>
      <c r="E69" s="17"/>
      <c r="F69" s="17"/>
      <c r="G69" s="3"/>
    </row>
    <row r="70" spans="2:7" ht="17.25" customHeight="1" x14ac:dyDescent="0.25">
      <c r="B70" s="3" t="s">
        <v>66</v>
      </c>
      <c r="C70" s="22">
        <v>6940000</v>
      </c>
      <c r="D70" s="22">
        <v>0</v>
      </c>
      <c r="E70" s="22">
        <v>6980852</v>
      </c>
      <c r="F70" s="22">
        <f t="shared" ref="F70:F80" si="5">SUM(C70:E70)</f>
        <v>13920852</v>
      </c>
      <c r="G70" s="3"/>
    </row>
    <row r="71" spans="2:7" ht="18.75" customHeight="1" x14ac:dyDescent="0.25">
      <c r="B71" s="3" t="s">
        <v>67</v>
      </c>
      <c r="C71" s="22">
        <v>0</v>
      </c>
      <c r="D71" s="22">
        <v>0</v>
      </c>
      <c r="E71" s="22">
        <v>2491448</v>
      </c>
      <c r="F71" s="22">
        <f t="shared" si="5"/>
        <v>2491448</v>
      </c>
      <c r="G71" s="3"/>
    </row>
    <row r="72" spans="2:7" ht="18" customHeight="1" x14ac:dyDescent="0.25">
      <c r="B72" s="3" t="s">
        <v>68</v>
      </c>
      <c r="C72" s="22">
        <v>0</v>
      </c>
      <c r="D72" s="22">
        <v>70000</v>
      </c>
      <c r="E72" s="22">
        <v>0</v>
      </c>
      <c r="F72" s="22">
        <f t="shared" si="5"/>
        <v>70000</v>
      </c>
      <c r="G72" s="3"/>
    </row>
    <row r="73" spans="2:7" ht="18" customHeight="1" x14ac:dyDescent="0.3">
      <c r="B73" s="19" t="s">
        <v>24</v>
      </c>
      <c r="C73" s="22"/>
      <c r="D73" s="22"/>
      <c r="E73" s="22"/>
      <c r="F73" s="22"/>
      <c r="G73" s="3"/>
    </row>
    <row r="74" spans="2:7" ht="18.75" customHeight="1" x14ac:dyDescent="0.25">
      <c r="B74" s="3" t="s">
        <v>69</v>
      </c>
      <c r="C74" s="22">
        <v>7600000</v>
      </c>
      <c r="D74" s="22">
        <v>229250</v>
      </c>
      <c r="E74" s="22">
        <v>851367</v>
      </c>
      <c r="F74" s="22">
        <f t="shared" si="5"/>
        <v>8680617</v>
      </c>
      <c r="G74" s="3"/>
    </row>
    <row r="75" spans="2:7" ht="17.25" customHeight="1" x14ac:dyDescent="0.25">
      <c r="B75" s="3" t="s">
        <v>70</v>
      </c>
      <c r="C75" s="22">
        <v>0</v>
      </c>
      <c r="D75" s="22">
        <v>4350750</v>
      </c>
      <c r="E75" s="22">
        <v>459942</v>
      </c>
      <c r="F75" s="22">
        <f t="shared" si="5"/>
        <v>4810692</v>
      </c>
      <c r="G75" s="3"/>
    </row>
    <row r="76" spans="2:7" s="2" customFormat="1" ht="21.75" customHeight="1" x14ac:dyDescent="0.25">
      <c r="B76" s="3" t="s">
        <v>71</v>
      </c>
      <c r="C76" s="11">
        <v>572867</v>
      </c>
      <c r="D76" s="22">
        <v>0</v>
      </c>
      <c r="E76" s="22">
        <v>154779</v>
      </c>
      <c r="F76" s="22">
        <f t="shared" si="5"/>
        <v>727646</v>
      </c>
      <c r="G76" s="17"/>
    </row>
    <row r="77" spans="2:7" ht="17.25" customHeight="1" x14ac:dyDescent="0.25">
      <c r="B77" s="3" t="s">
        <v>72</v>
      </c>
      <c r="C77" s="22">
        <v>0</v>
      </c>
      <c r="D77" s="22">
        <v>0</v>
      </c>
      <c r="E77" s="22">
        <v>0</v>
      </c>
      <c r="F77" s="22">
        <f t="shared" si="5"/>
        <v>0</v>
      </c>
      <c r="G77" s="3"/>
    </row>
    <row r="78" spans="2:7" ht="21" customHeight="1" x14ac:dyDescent="0.25">
      <c r="B78" s="3" t="s">
        <v>73</v>
      </c>
      <c r="C78" s="22">
        <v>1289124</v>
      </c>
      <c r="D78" s="22">
        <v>480646</v>
      </c>
      <c r="E78" s="22">
        <v>1192620</v>
      </c>
      <c r="F78" s="22">
        <f t="shared" si="5"/>
        <v>2962390</v>
      </c>
      <c r="G78" s="3"/>
    </row>
    <row r="79" spans="2:7" ht="18.75" customHeight="1" x14ac:dyDescent="0.25">
      <c r="B79" s="3" t="s">
        <v>74</v>
      </c>
      <c r="C79" s="21">
        <v>3492162</v>
      </c>
      <c r="D79" s="21">
        <v>4317218</v>
      </c>
      <c r="E79" s="21">
        <v>0</v>
      </c>
      <c r="F79" s="22">
        <f t="shared" si="5"/>
        <v>7809380</v>
      </c>
      <c r="G79" s="3"/>
    </row>
    <row r="80" spans="2:7" ht="20.25" customHeight="1" x14ac:dyDescent="0.25">
      <c r="B80" s="3" t="s">
        <v>75</v>
      </c>
      <c r="C80" s="21">
        <v>548823</v>
      </c>
      <c r="D80" s="21">
        <v>201095</v>
      </c>
      <c r="E80" s="26">
        <v>1134218</v>
      </c>
      <c r="F80" s="22">
        <f t="shared" si="5"/>
        <v>1884136</v>
      </c>
      <c r="G80" s="3"/>
    </row>
    <row r="81" spans="2:7" ht="20.25" customHeight="1" thickBot="1" x14ac:dyDescent="0.35">
      <c r="B81" s="15" t="s">
        <v>25</v>
      </c>
      <c r="C81" s="23">
        <f>SUM(C70:C80)</f>
        <v>20442976</v>
      </c>
      <c r="D81" s="23">
        <f t="shared" ref="D81:F81" si="6">SUM(D70:D80)</f>
        <v>9648959</v>
      </c>
      <c r="E81" s="23">
        <f t="shared" si="6"/>
        <v>13265226</v>
      </c>
      <c r="F81" s="23">
        <f t="shared" si="6"/>
        <v>43357161</v>
      </c>
      <c r="G81" s="3"/>
    </row>
    <row r="82" spans="2:7" ht="19.5" customHeight="1" thickTop="1" x14ac:dyDescent="0.3">
      <c r="B82" s="19"/>
      <c r="C82" s="24"/>
      <c r="D82" s="24"/>
      <c r="E82" s="24"/>
      <c r="F82" s="24"/>
      <c r="G82" s="3"/>
    </row>
    <row r="83" spans="2:7" ht="18.75" customHeight="1" x14ac:dyDescent="0.3">
      <c r="B83" s="19" t="s">
        <v>76</v>
      </c>
      <c r="C83" s="17"/>
      <c r="D83" s="17"/>
      <c r="E83" s="17"/>
      <c r="F83" s="17"/>
      <c r="G83" s="3"/>
    </row>
    <row r="84" spans="2:7" ht="20.25" customHeight="1" x14ac:dyDescent="0.25">
      <c r="B84" s="3" t="s">
        <v>26</v>
      </c>
      <c r="C84" s="27">
        <v>6497245</v>
      </c>
      <c r="D84" s="27">
        <v>0</v>
      </c>
      <c r="E84" s="27">
        <v>2329443</v>
      </c>
      <c r="F84" s="22">
        <f t="shared" ref="F84:F99" si="7">SUM(C84:E84)</f>
        <v>8826688</v>
      </c>
      <c r="G84" s="3"/>
    </row>
    <row r="85" spans="2:7" ht="18.75" customHeight="1" x14ac:dyDescent="0.25">
      <c r="B85" s="3" t="s">
        <v>77</v>
      </c>
      <c r="C85" s="28"/>
      <c r="D85" s="28"/>
      <c r="E85" s="28"/>
      <c r="F85" s="22"/>
      <c r="G85" s="3"/>
    </row>
    <row r="86" spans="2:7" ht="20.25" customHeight="1" x14ac:dyDescent="0.25">
      <c r="B86" s="3" t="s">
        <v>78</v>
      </c>
      <c r="C86" s="27">
        <v>58958056</v>
      </c>
      <c r="D86" s="27">
        <v>25789957</v>
      </c>
      <c r="E86" s="27">
        <v>33313165</v>
      </c>
      <c r="F86" s="22">
        <f t="shared" si="7"/>
        <v>118061178</v>
      </c>
      <c r="G86" s="3"/>
    </row>
    <row r="87" spans="2:7" ht="18.75" customHeight="1" x14ac:dyDescent="0.25">
      <c r="B87" s="3" t="s">
        <v>79</v>
      </c>
      <c r="C87" s="27">
        <v>486647</v>
      </c>
      <c r="D87" s="27">
        <v>0</v>
      </c>
      <c r="E87" s="27">
        <v>472379</v>
      </c>
      <c r="F87" s="22">
        <f t="shared" si="7"/>
        <v>959026</v>
      </c>
      <c r="G87" s="3"/>
    </row>
    <row r="88" spans="2:7" ht="19.5" customHeight="1" x14ac:dyDescent="0.25">
      <c r="B88" s="3" t="s">
        <v>27</v>
      </c>
      <c r="C88" s="27">
        <v>53671626</v>
      </c>
      <c r="D88" s="27">
        <v>22458</v>
      </c>
      <c r="E88" s="27">
        <v>31278763</v>
      </c>
      <c r="F88" s="22">
        <f t="shared" si="7"/>
        <v>84972847</v>
      </c>
      <c r="G88" s="3"/>
    </row>
    <row r="89" spans="2:7" ht="20.25" customHeight="1" x14ac:dyDescent="0.25">
      <c r="B89" s="3" t="s">
        <v>80</v>
      </c>
      <c r="C89" s="27">
        <v>0</v>
      </c>
      <c r="D89" s="27">
        <v>0</v>
      </c>
      <c r="E89" s="27">
        <v>0</v>
      </c>
      <c r="F89" s="22">
        <f t="shared" si="7"/>
        <v>0</v>
      </c>
      <c r="G89" s="3"/>
    </row>
    <row r="90" spans="2:7" ht="19.5" customHeight="1" x14ac:dyDescent="0.25">
      <c r="B90" s="3" t="s">
        <v>81</v>
      </c>
      <c r="C90" s="27">
        <v>0</v>
      </c>
      <c r="D90" s="27">
        <v>0</v>
      </c>
      <c r="E90" s="27">
        <v>0</v>
      </c>
      <c r="F90" s="22">
        <f t="shared" si="7"/>
        <v>0</v>
      </c>
      <c r="G90" s="3"/>
    </row>
    <row r="91" spans="2:7" ht="20.25" customHeight="1" x14ac:dyDescent="0.25">
      <c r="B91" s="3" t="s">
        <v>82</v>
      </c>
      <c r="C91" s="27">
        <v>1545777</v>
      </c>
      <c r="D91" s="27">
        <v>0</v>
      </c>
      <c r="E91" s="27">
        <v>1588810</v>
      </c>
      <c r="F91" s="22">
        <f t="shared" si="7"/>
        <v>3134587</v>
      </c>
      <c r="G91" s="3"/>
    </row>
    <row r="92" spans="2:7" ht="19.5" customHeight="1" x14ac:dyDescent="0.25">
      <c r="B92" s="3" t="s">
        <v>28</v>
      </c>
      <c r="C92" s="29">
        <v>750696</v>
      </c>
      <c r="D92" s="29">
        <v>129534</v>
      </c>
      <c r="E92" s="29">
        <v>351171</v>
      </c>
      <c r="F92" s="22">
        <f t="shared" si="7"/>
        <v>1231401</v>
      </c>
      <c r="G92" s="3"/>
    </row>
    <row r="93" spans="2:7" ht="19.5" customHeight="1" x14ac:dyDescent="0.25">
      <c r="B93" s="3" t="s">
        <v>29</v>
      </c>
      <c r="C93" s="29">
        <v>581137</v>
      </c>
      <c r="D93" s="29">
        <v>1369705</v>
      </c>
      <c r="E93" s="29">
        <v>1945422</v>
      </c>
      <c r="F93" s="22">
        <f t="shared" si="7"/>
        <v>3896264</v>
      </c>
      <c r="G93" s="3"/>
    </row>
    <row r="94" spans="2:7" ht="19.5" customHeight="1" x14ac:dyDescent="0.25">
      <c r="B94" s="3" t="s">
        <v>36</v>
      </c>
      <c r="C94" s="29">
        <v>2787383</v>
      </c>
      <c r="D94" s="29">
        <v>3039084</v>
      </c>
      <c r="E94" s="29">
        <v>919722</v>
      </c>
      <c r="F94" s="22">
        <f t="shared" si="7"/>
        <v>6746189</v>
      </c>
      <c r="G94" s="3"/>
    </row>
    <row r="95" spans="2:7" ht="21" customHeight="1" x14ac:dyDescent="0.25">
      <c r="B95" s="3" t="s">
        <v>30</v>
      </c>
      <c r="C95" s="29">
        <v>30905</v>
      </c>
      <c r="D95" s="29">
        <v>1070000</v>
      </c>
      <c r="E95" s="29">
        <v>677189</v>
      </c>
      <c r="F95" s="22">
        <f t="shared" si="7"/>
        <v>1778094</v>
      </c>
      <c r="G95" s="3"/>
    </row>
    <row r="96" spans="2:7" ht="18" customHeight="1" x14ac:dyDescent="0.25">
      <c r="B96" s="3" t="s">
        <v>31</v>
      </c>
      <c r="C96" s="27"/>
      <c r="D96" s="27"/>
      <c r="E96" s="27"/>
      <c r="F96" s="22"/>
      <c r="G96" s="3"/>
    </row>
    <row r="97" spans="2:7" ht="16.5" customHeight="1" x14ac:dyDescent="0.25">
      <c r="B97" s="3" t="s">
        <v>37</v>
      </c>
      <c r="C97" s="27">
        <v>820669</v>
      </c>
      <c r="D97" s="27">
        <v>227823</v>
      </c>
      <c r="E97" s="27">
        <v>183002</v>
      </c>
      <c r="F97" s="22">
        <f t="shared" si="7"/>
        <v>1231494</v>
      </c>
      <c r="G97" s="3"/>
    </row>
    <row r="98" spans="2:7" ht="21" customHeight="1" x14ac:dyDescent="0.25">
      <c r="B98" s="3" t="s">
        <v>38</v>
      </c>
      <c r="C98" s="27">
        <v>1266070</v>
      </c>
      <c r="D98" s="27">
        <v>480646</v>
      </c>
      <c r="E98" s="27">
        <v>1182620</v>
      </c>
      <c r="F98" s="22">
        <f t="shared" si="7"/>
        <v>2929336</v>
      </c>
      <c r="G98" s="3"/>
    </row>
    <row r="99" spans="2:7" ht="21" customHeight="1" x14ac:dyDescent="0.25">
      <c r="B99" s="3" t="s">
        <v>83</v>
      </c>
      <c r="C99" s="27">
        <v>315342</v>
      </c>
      <c r="D99" s="27">
        <v>0</v>
      </c>
      <c r="E99" s="27">
        <v>2079</v>
      </c>
      <c r="F99" s="22">
        <f t="shared" si="7"/>
        <v>317421</v>
      </c>
      <c r="G99" s="3"/>
    </row>
    <row r="100" spans="2:7" ht="15" customHeight="1" x14ac:dyDescent="0.25">
      <c r="B100" s="3"/>
      <c r="C100" s="21"/>
      <c r="D100" s="21"/>
      <c r="E100" s="21"/>
      <c r="F100" s="22"/>
      <c r="G100" s="3"/>
    </row>
    <row r="101" spans="2:7" ht="32.25" customHeight="1" x14ac:dyDescent="0.3">
      <c r="B101" s="45" t="s">
        <v>84</v>
      </c>
      <c r="C101" s="45"/>
      <c r="D101" s="45"/>
      <c r="E101" s="45"/>
      <c r="F101" s="45"/>
      <c r="G101" s="45"/>
    </row>
    <row r="102" spans="2:7" ht="32.25" customHeight="1" x14ac:dyDescent="0.3">
      <c r="B102" s="45" t="s">
        <v>96</v>
      </c>
      <c r="C102" s="45"/>
      <c r="D102" s="45"/>
      <c r="E102" s="45"/>
      <c r="F102" s="45"/>
      <c r="G102" s="45"/>
    </row>
    <row r="103" spans="2:7" ht="15" customHeight="1" x14ac:dyDescent="0.25">
      <c r="B103" s="3"/>
      <c r="C103" s="21"/>
      <c r="D103" s="21"/>
      <c r="E103" s="21"/>
      <c r="F103" s="3"/>
      <c r="G103" s="3"/>
    </row>
    <row r="104" spans="2:7" ht="30" customHeight="1" x14ac:dyDescent="0.3">
      <c r="B104" s="30" t="s">
        <v>85</v>
      </c>
      <c r="C104" s="21"/>
      <c r="D104" s="21"/>
      <c r="E104" s="21"/>
      <c r="F104" s="31" t="s">
        <v>32</v>
      </c>
      <c r="G104" s="21"/>
    </row>
    <row r="105" spans="2:7" ht="15" customHeight="1" x14ac:dyDescent="0.25">
      <c r="B105" s="3"/>
      <c r="C105" s="21"/>
      <c r="D105" s="21"/>
      <c r="E105" s="21"/>
      <c r="F105" s="21"/>
      <c r="G105" s="21"/>
    </row>
    <row r="106" spans="2:7" ht="15" customHeight="1" x14ac:dyDescent="0.3">
      <c r="B106" s="15"/>
      <c r="C106" s="15"/>
      <c r="D106" s="32"/>
      <c r="E106" s="32"/>
      <c r="F106" s="33"/>
      <c r="G106" s="3"/>
    </row>
    <row r="107" spans="2:7" ht="34.5" customHeight="1" x14ac:dyDescent="0.3">
      <c r="B107" s="12" t="s">
        <v>86</v>
      </c>
      <c r="C107" s="15" t="s">
        <v>87</v>
      </c>
      <c r="D107" s="32"/>
      <c r="E107" s="32"/>
      <c r="F107" s="33">
        <v>37711</v>
      </c>
      <c r="G107" s="3"/>
    </row>
    <row r="108" spans="2:7" ht="15" customHeight="1" x14ac:dyDescent="0.3">
      <c r="B108" s="15"/>
      <c r="C108" s="15"/>
      <c r="D108" s="17"/>
      <c r="E108" s="11"/>
      <c r="F108" s="33"/>
      <c r="G108" s="3"/>
    </row>
    <row r="109" spans="2:7" ht="33.75" customHeight="1" x14ac:dyDescent="0.3">
      <c r="B109" s="12" t="s">
        <v>88</v>
      </c>
      <c r="C109" s="15" t="s">
        <v>89</v>
      </c>
      <c r="D109" s="17"/>
      <c r="E109" s="11"/>
      <c r="F109" s="33">
        <v>37925</v>
      </c>
      <c r="G109" s="3"/>
    </row>
    <row r="110" spans="2:7" ht="15" customHeight="1" x14ac:dyDescent="0.3">
      <c r="B110" s="15"/>
      <c r="C110" s="15"/>
      <c r="D110" s="17"/>
      <c r="E110" s="11"/>
      <c r="F110" s="17"/>
      <c r="G110" s="3"/>
    </row>
    <row r="111" spans="2:7" ht="32.25" customHeight="1" x14ac:dyDescent="0.3">
      <c r="B111" s="12" t="s">
        <v>90</v>
      </c>
      <c r="C111" s="15" t="s">
        <v>91</v>
      </c>
      <c r="D111" s="17"/>
      <c r="E111" s="11"/>
      <c r="F111" s="33">
        <v>40178</v>
      </c>
      <c r="G111" s="3"/>
    </row>
    <row r="112" spans="2:7" ht="15" customHeight="1" x14ac:dyDescent="0.25">
      <c r="B112" s="3"/>
      <c r="C112" s="21"/>
      <c r="D112" s="21"/>
      <c r="E112" s="21"/>
      <c r="F112" s="21"/>
      <c r="G112" s="22"/>
    </row>
    <row r="113" spans="1:7" ht="15" customHeight="1" x14ac:dyDescent="0.25">
      <c r="B113" s="3"/>
      <c r="C113" s="21"/>
      <c r="D113" s="21"/>
      <c r="E113" s="21"/>
      <c r="F113" s="21"/>
      <c r="G113" s="22"/>
    </row>
    <row r="114" spans="1:7" ht="18.75" customHeight="1" x14ac:dyDescent="0.3">
      <c r="B114" s="34" t="s">
        <v>0</v>
      </c>
      <c r="C114" s="21"/>
      <c r="D114" s="21"/>
      <c r="E114" s="21"/>
      <c r="F114" s="21"/>
      <c r="G114" s="22"/>
    </row>
    <row r="115" spans="1:7" ht="15" customHeight="1" x14ac:dyDescent="0.25">
      <c r="B115" s="3"/>
      <c r="C115" s="21"/>
      <c r="D115" s="21"/>
      <c r="E115" s="21"/>
      <c r="F115" s="21"/>
      <c r="G115" s="22"/>
    </row>
    <row r="116" spans="1:7" ht="18.75" customHeight="1" x14ac:dyDescent="0.3">
      <c r="A116" s="5">
        <v>1</v>
      </c>
      <c r="B116" s="35" t="s">
        <v>92</v>
      </c>
      <c r="C116" s="17"/>
      <c r="D116" s="17"/>
      <c r="E116" s="17"/>
      <c r="F116" s="17"/>
      <c r="G116" s="22"/>
    </row>
    <row r="117" spans="1:7" ht="25.5" customHeight="1" x14ac:dyDescent="0.3">
      <c r="A117" s="7"/>
      <c r="B117" s="15" t="s">
        <v>93</v>
      </c>
      <c r="C117" s="17"/>
      <c r="D117" s="17"/>
      <c r="E117" s="17"/>
      <c r="F117" s="17"/>
      <c r="G117" s="3"/>
    </row>
    <row r="118" spans="1:7" ht="15" customHeight="1" x14ac:dyDescent="0.3">
      <c r="B118" s="36"/>
      <c r="C118" s="3"/>
      <c r="D118" s="3"/>
      <c r="E118" s="3"/>
      <c r="F118" s="3"/>
      <c r="G118" s="37"/>
    </row>
    <row r="119" spans="1:7" ht="39" customHeight="1" x14ac:dyDescent="0.3">
      <c r="A119" s="8">
        <v>2</v>
      </c>
      <c r="B119" s="46" t="s">
        <v>94</v>
      </c>
      <c r="C119" s="46"/>
      <c r="D119" s="46"/>
      <c r="E119" s="46"/>
      <c r="F119" s="46"/>
      <c r="G119" s="3"/>
    </row>
    <row r="120" spans="1:7" ht="15" customHeight="1" x14ac:dyDescent="0.25">
      <c r="B120" s="3"/>
      <c r="C120" s="3"/>
      <c r="D120" s="3"/>
      <c r="E120" s="3"/>
      <c r="F120" s="3"/>
      <c r="G120" s="3"/>
    </row>
    <row r="121" spans="1:7" ht="20.25" customHeight="1" x14ac:dyDescent="0.3">
      <c r="A121" s="5">
        <v>3</v>
      </c>
      <c r="B121" s="38" t="s">
        <v>33</v>
      </c>
      <c r="C121" s="32"/>
      <c r="D121" s="32"/>
      <c r="E121" s="32"/>
      <c r="F121" s="32"/>
      <c r="G121" s="3"/>
    </row>
    <row r="122" spans="1:7" ht="15" customHeight="1" x14ac:dyDescent="0.25">
      <c r="B122" s="3"/>
      <c r="C122" s="3"/>
      <c r="D122" s="3"/>
      <c r="E122" s="3"/>
      <c r="F122" s="3"/>
      <c r="G122" s="3"/>
    </row>
    <row r="123" spans="1:7" ht="45" customHeight="1" x14ac:dyDescent="0.3">
      <c r="A123" s="5">
        <v>4</v>
      </c>
      <c r="B123" s="47" t="s">
        <v>34</v>
      </c>
      <c r="C123" s="47"/>
      <c r="D123" s="47"/>
      <c r="E123" s="47"/>
      <c r="F123" s="47"/>
      <c r="G123" s="3"/>
    </row>
    <row r="124" spans="1:7" ht="21" customHeight="1" x14ac:dyDescent="0.25">
      <c r="B124" s="3"/>
      <c r="C124" s="3"/>
      <c r="D124" s="3"/>
      <c r="E124" s="3"/>
      <c r="F124" s="3"/>
      <c r="G124" s="3"/>
    </row>
    <row r="125" spans="1:7" ht="39" customHeight="1" x14ac:dyDescent="0.3">
      <c r="A125" s="8">
        <v>5</v>
      </c>
      <c r="B125" s="43" t="s">
        <v>95</v>
      </c>
      <c r="C125" s="43"/>
      <c r="D125" s="43"/>
      <c r="E125" s="43"/>
      <c r="F125" s="43"/>
      <c r="G125" s="3"/>
    </row>
    <row r="126" spans="1:7" ht="23.25" customHeight="1" x14ac:dyDescent="0.25">
      <c r="A126" s="8"/>
      <c r="B126" s="9"/>
      <c r="C126" s="10"/>
      <c r="D126" s="10"/>
      <c r="E126" s="10"/>
      <c r="F126" s="10"/>
    </row>
    <row r="127" spans="1:7" ht="15" customHeight="1" x14ac:dyDescent="0.25"/>
  </sheetData>
  <sheetProtection sheet="1" objects="1" scenarios="1"/>
  <mergeCells count="13">
    <mergeCell ref="B125:F125"/>
    <mergeCell ref="B16:E16"/>
    <mergeCell ref="C19:G19"/>
    <mergeCell ref="B101:G101"/>
    <mergeCell ref="B102:G102"/>
    <mergeCell ref="B119:F119"/>
    <mergeCell ref="B123:F123"/>
    <mergeCell ref="B15:E15"/>
    <mergeCell ref="B9:G9"/>
    <mergeCell ref="B10:G10"/>
    <mergeCell ref="B11:G11"/>
    <mergeCell ref="B12:G12"/>
    <mergeCell ref="B14:D14"/>
  </mergeCells>
  <pageMargins left="0.7" right="0.7" top="0.75" bottom="0.75" header="0.3" footer="0.3"/>
  <pageSetup scale="39" orientation="portrait" r:id="rId1"/>
  <rowBreaks count="1" manualBreakCount="1">
    <brk id="1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Societies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Rowena Atkinson</cp:lastModifiedBy>
  <cp:lastPrinted>2017-03-15T16:52:20Z</cp:lastPrinted>
  <dcterms:created xsi:type="dcterms:W3CDTF">2016-12-05T16:08:23Z</dcterms:created>
  <dcterms:modified xsi:type="dcterms:W3CDTF">2017-04-05T16:50:06Z</dcterms:modified>
</cp:coreProperties>
</file>