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5480" windowHeight="9795"/>
  </bookViews>
  <sheets>
    <sheet name="Building Societies" sheetId="3" r:id="rId1"/>
  </sheets>
  <externalReferences>
    <externalReference r:id="rId2"/>
    <externalReference r:id="rId3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Area" localSheetId="0">'Building Societies'!$A$8:$H$144</definedName>
    <definedName name="Recover">[2]Macro1!$A$110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F77" i="3" l="1"/>
  <c r="E77" i="3"/>
  <c r="D77" i="3"/>
  <c r="C77" i="3"/>
  <c r="F61" i="3"/>
  <c r="E61" i="3"/>
  <c r="D61" i="3"/>
  <c r="C61" i="3"/>
  <c r="G95" i="3"/>
  <c r="G94" i="3"/>
  <c r="G93" i="3"/>
  <c r="G91" i="3"/>
  <c r="G90" i="3"/>
  <c r="G89" i="3"/>
  <c r="G88" i="3"/>
  <c r="G87" i="3"/>
  <c r="G86" i="3"/>
  <c r="G85" i="3"/>
  <c r="G84" i="3"/>
  <c r="G83" i="3"/>
  <c r="G82" i="3"/>
  <c r="G80" i="3"/>
  <c r="G76" i="3"/>
  <c r="G75" i="3"/>
  <c r="G74" i="3"/>
  <c r="G73" i="3"/>
  <c r="G72" i="3"/>
  <c r="G71" i="3"/>
  <c r="G70" i="3"/>
  <c r="G68" i="3"/>
  <c r="G67" i="3"/>
  <c r="G66" i="3"/>
  <c r="G60" i="3"/>
  <c r="G59" i="3"/>
  <c r="G58" i="3"/>
  <c r="G57" i="3"/>
  <c r="G55" i="3"/>
  <c r="G54" i="3"/>
  <c r="G53" i="3"/>
  <c r="G52" i="3"/>
  <c r="G51" i="3"/>
  <c r="G50" i="3"/>
  <c r="G48" i="3"/>
  <c r="F45" i="3"/>
  <c r="F63" i="3" s="1"/>
  <c r="E45" i="3"/>
  <c r="D45" i="3"/>
  <c r="C45" i="3"/>
  <c r="G44" i="3"/>
  <c r="G43" i="3"/>
  <c r="G42" i="3"/>
  <c r="G41" i="3"/>
  <c r="G40" i="3"/>
  <c r="G39" i="3"/>
  <c r="G38" i="3"/>
  <c r="G36" i="3"/>
  <c r="G35" i="3"/>
  <c r="G34" i="3"/>
  <c r="G33" i="3"/>
  <c r="G32" i="3"/>
  <c r="G31" i="3"/>
  <c r="G28" i="3"/>
  <c r="G27" i="3"/>
  <c r="G26" i="3"/>
  <c r="G25" i="3"/>
  <c r="G24" i="3"/>
  <c r="D63" i="3" l="1"/>
  <c r="G77" i="3"/>
  <c r="C63" i="3"/>
  <c r="E63" i="3"/>
  <c r="G61" i="3"/>
  <c r="G45" i="3"/>
  <c r="G63" i="3" s="1"/>
</calcChain>
</file>

<file path=xl/sharedStrings.xml><?xml version="1.0" encoding="utf-8"?>
<sst xmlns="http://schemas.openxmlformats.org/spreadsheetml/2006/main" count="110" uniqueCount="108">
  <si>
    <t>UNAUDITED</t>
  </si>
  <si>
    <t>AS AT 31 MARCH 2013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</si>
  <si>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</si>
  <si>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</si>
  <si>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</si>
  <si>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</si>
  <si>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</si>
  <si>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</si>
  <si>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</si>
  <si>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</si>
  <si>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</si>
  <si>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</si>
  <si>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</si>
  <si>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</si>
  <si>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</si>
  <si>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</si>
  <si>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</si>
  <si>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</si>
  <si>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</si>
  <si>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</si>
  <si>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REPRESENTED BY:</t>
  </si>
  <si>
    <t>Reserves:</t>
  </si>
  <si>
    <t xml:space="preserve">    Other Reserves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</si>
  <si>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</si>
  <si>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</si>
  <si>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</si>
  <si>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</si>
  <si>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</si>
  <si>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</si>
  <si>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</si>
  <si>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</si>
  <si>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</si>
  <si>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</si>
  <si>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</si>
  <si>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J.N.B.S.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</si>
  <si>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</si>
  <si>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</si>
  <si>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</si>
  <si>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</si>
  <si>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</si>
  <si>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</si>
  <si>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</si>
  <si>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</si>
  <si>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</si>
  <si>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</si>
  <si>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</si>
  <si>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</si>
  <si>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Fixed Assets (net of depreciation)</t>
  </si>
  <si>
    <t>Other  Assets</t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</si>
  <si>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</si>
  <si>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</si>
  <si>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</si>
  <si>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</si>
  <si>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</si>
  <si>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</si>
  <si>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</si>
  <si>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</si>
  <si>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</si>
  <si>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</si>
  <si>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</si>
  <si>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</si>
  <si>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</si>
  <si>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</si>
  <si>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</si>
  <si>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</si>
  <si>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</si>
  <si>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</si>
  <si>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FINANCIAL YEAR END</t>
  </si>
  <si>
    <t>to the Bank of Jamaica and have been attested to by the respective managements as reflecting</t>
  </si>
  <si>
    <t xml:space="preserve">    Other Revaluation Reserves</t>
  </si>
  <si>
    <t>ASSETS AND LIABILITIES OF BUILDING SOCIETIES</t>
  </si>
  <si>
    <t xml:space="preserve">PUBLISHED PURSUANT TO REGULATION (49) </t>
  </si>
  <si>
    <t>OF THE BANK OF JAMAICA (BUILDING SOCIETIES) REGULATIONS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</si>
  <si>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</si>
  <si>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</si>
  <si>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</si>
  <si>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FirstCaribbean Int'l Building Society</t>
  </si>
  <si>
    <t>NOTES TO THE STATEMENT OF UNAUDITED ASSETS AND LIABILITIES OF BUILDING SOCIETIES</t>
  </si>
  <si>
    <t>KEY TO BUILDING SOCIETIES</t>
  </si>
  <si>
    <t>FirstCaribbean International Building Society</t>
  </si>
  <si>
    <t xml:space="preserve">J.N.B.S.                                      </t>
  </si>
  <si>
    <t>Jamaica National Building Society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</si>
  <si>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</si>
  <si>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</si>
  <si>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</si>
  <si>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</si>
  <si>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>NOTES:</t>
  </si>
  <si>
    <t>Balance Sheets exclude Securities Purchased With a View to Resale (Repo Assets) on behalf of clients or for the purposes of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</si>
  <si>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</si>
  <si>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</si>
  <si>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>Other Balances due from Connected Parties' include interest and other receivables, placements, guarantees, L/Cs, etc.</t>
  </si>
  <si>
    <t xml:space="preserve">In July 2002, Jamaica adopted the International Financial Reporting Standards (IFRS). The above financial statements </t>
  </si>
  <si>
    <t>have  reportedly been produced in line with these requirements.</t>
  </si>
  <si>
    <t xml:space="preserve">  </t>
  </si>
  <si>
    <t xml:space="preserve">     Revaluation Reserves Arising From Fair Value Accounting</t>
  </si>
  <si>
    <t>on-trading, where relevant. Outstanding balances in respect of these transactions  are included under 'Memoranda Items'.</t>
  </si>
  <si>
    <r>
      <t xml:space="preserve">Contingent Accounts </t>
    </r>
    <r>
      <rPr>
        <i/>
        <sz val="14"/>
        <rFont val="Arial"/>
        <family val="2"/>
      </rPr>
      <t>(</t>
    </r>
    <r>
      <rPr>
        <i/>
        <sz val="12"/>
        <rFont val="Arial"/>
        <family val="2"/>
      </rPr>
      <t>Accepts., Guarantees &amp; L/Cs</t>
    </r>
    <r>
      <rPr>
        <i/>
        <sz val="14"/>
        <rFont val="Arial"/>
        <family val="2"/>
      </rPr>
      <t>)</t>
    </r>
  </si>
  <si>
    <r>
      <t xml:space="preserve">Contingent Accounts </t>
    </r>
    <r>
      <rPr>
        <sz val="14"/>
        <rFont val="Arial"/>
        <family val="2"/>
      </rPr>
      <t>(</t>
    </r>
    <r>
      <rPr>
        <i/>
        <sz val="11"/>
        <rFont val="Arial"/>
        <family val="2"/>
      </rPr>
      <t>Accepts., Guarantees &amp; L/Cs as per contra)</t>
    </r>
  </si>
  <si>
    <t>Excess / (Shortfall) of Assets over Liabilities</t>
  </si>
  <si>
    <t>Accumulated Surplus/(Deficits)</t>
  </si>
  <si>
    <t>Undistributed Surplus/(Deficits)</t>
  </si>
  <si>
    <t>Loans, Advances &amp; Discounts (net of  IFRS prov)</t>
  </si>
  <si>
    <t xml:space="preserve">   Other Local Securities (net of IFRS prov)</t>
  </si>
  <si>
    <t>Accounts Receivable (net of IFRS  prov)</t>
  </si>
  <si>
    <t>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</si>
  <si>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</si>
  <si>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News Release</t>
  </si>
  <si>
    <t>24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</si>
</sst>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\ \ mmmm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4"/>
      <color indexed="14"/>
      <name val="Arial"/>
      <family val="2"/>
    </font>
    <font>
      <u/>
      <sz val="14"/>
      <color indexed="14"/>
      <name val="Arial"/>
      <family val="2"/>
    </font>
    <font>
      <i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0070C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2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4" fillId="3" borderId="0" applyNumberFormat="0" applyBorder="0" applyAlignment="0" applyProtection="0"/>
    <xf numFmtId="0" fontId="8" fillId="6" borderId="1" applyNumberFormat="0" applyAlignment="0" applyProtection="0"/>
    <xf numFmtId="0" fontId="10" fillId="7" borderId="4" applyNumberFormat="0" applyAlignment="0" applyProtection="0"/>
    <xf numFmtId="43" fontId="2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5" borderId="1" applyNumberFormat="0" applyAlignment="0" applyProtection="0"/>
    <xf numFmtId="0" fontId="9" fillId="0" borderId="3" applyNumberFormat="0" applyFill="0" applyAlignment="0" applyProtection="0"/>
    <xf numFmtId="0" fontId="5" fillId="4" borderId="0" applyNumberFormat="0" applyBorder="0" applyAlignment="0" applyProtection="0"/>
    <xf numFmtId="0" fontId="2" fillId="0" borderId="0"/>
    <xf numFmtId="0" fontId="23" fillId="0" borderId="0"/>
    <xf numFmtId="0" fontId="2" fillId="8" borderId="5" applyNumberFormat="0" applyFont="0" applyAlignment="0" applyProtection="0"/>
    <xf numFmtId="0" fontId="7" fillId="6" borderId="2" applyNumberFormat="0" applyAlignment="0" applyProtection="0"/>
    <xf numFmtId="9" fontId="23" fillId="0" borderId="0" applyFon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5" fillId="8" borderId="5" applyNumberFormat="0" applyFont="0" applyAlignment="0" applyProtection="0"/>
    <xf numFmtId="0" fontId="2" fillId="8" borderId="5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/>
    <xf numFmtId="0" fontId="1" fillId="0" borderId="0"/>
    <xf numFmtId="0" fontId="1" fillId="8" borderId="5" applyNumberFormat="0" applyFont="0" applyAlignment="0" applyProtection="0"/>
    <xf numFmtId="9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8" borderId="5" applyNumberFormat="0" applyFont="0" applyAlignment="0" applyProtection="0"/>
  </cellStyleXfs>
  <cellXfs count="67">
    <xf numFmtId="0" fontId="0" fillId="0" borderId="0" xfId="0"/>
    <xf numFmtId="0" fontId="0" fillId="0" borderId="0" xfId="0" applyFill="1"/>
    <xf numFmtId="0" fontId="16" fillId="0" borderId="0" xfId="0" applyFont="1" applyFill="1" applyAlignment="1">
      <alignment horizontal="right"/>
    </xf>
    <xf numFmtId="0" fontId="16" fillId="0" borderId="0" xfId="0" applyFont="1" applyFill="1"/>
    <xf numFmtId="38" fontId="17" fillId="0" borderId="0" xfId="0" applyNumberFormat="1" applyFont="1" applyFill="1"/>
    <xf numFmtId="0" fontId="17" fillId="0" borderId="0" xfId="0" applyFont="1" applyFill="1"/>
    <xf numFmtId="38" fontId="16" fillId="0" borderId="0" xfId="0" applyNumberFormat="1" applyFont="1" applyFill="1"/>
    <xf numFmtId="0" fontId="24" fillId="0" borderId="0" xfId="0" applyFont="1"/>
    <xf numFmtId="0" fontId="17" fillId="0" borderId="0" xfId="0" applyFont="1"/>
    <xf numFmtId="0" fontId="16" fillId="0" borderId="0" xfId="0" applyFont="1"/>
    <xf numFmtId="0" fontId="24" fillId="0" borderId="0" xfId="0" applyFont="1" applyFill="1"/>
    <xf numFmtId="0" fontId="21" fillId="0" borderId="0" xfId="0" applyFont="1"/>
    <xf numFmtId="0" fontId="24" fillId="0" borderId="0" xfId="0" applyFont="1" applyAlignme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4" fillId="33" borderId="0" xfId="0" applyFont="1" applyFill="1"/>
    <xf numFmtId="0" fontId="20" fillId="0" borderId="0" xfId="0" applyFont="1" applyFill="1"/>
    <xf numFmtId="0" fontId="29" fillId="0" borderId="0" xfId="0" applyFont="1"/>
    <xf numFmtId="15" fontId="29" fillId="0" borderId="0" xfId="0" applyNumberFormat="1" applyFont="1" applyAlignment="1">
      <alignment horizontal="left"/>
    </xf>
    <xf numFmtId="0" fontId="16" fillId="0" borderId="0" xfId="0" applyFont="1" applyFill="1" applyAlignment="1"/>
    <xf numFmtId="0" fontId="32" fillId="0" borderId="0" xfId="0" applyFont="1" applyFill="1"/>
    <xf numFmtId="0" fontId="32" fillId="0" borderId="0" xfId="0" applyFont="1" applyFill="1" applyAlignment="1"/>
    <xf numFmtId="0" fontId="18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3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38" fontId="32" fillId="0" borderId="0" xfId="0" applyNumberFormat="1" applyFont="1" applyFill="1" applyAlignment="1"/>
    <xf numFmtId="38" fontId="33" fillId="0" borderId="0" xfId="0" applyNumberFormat="1" applyFont="1" applyFill="1" applyAlignment="1"/>
    <xf numFmtId="165" fontId="16" fillId="0" borderId="0" xfId="0" applyNumberFormat="1" applyFont="1" applyFill="1" applyAlignment="1">
      <alignment horizontal="left"/>
    </xf>
    <xf numFmtId="0" fontId="17" fillId="0" borderId="0" xfId="0" applyFont="1" applyFill="1" applyAlignment="1"/>
    <xf numFmtId="0" fontId="17" fillId="0" borderId="0" xfId="0" applyFont="1" applyFill="1" applyAlignment="1">
      <alignment horizontal="right"/>
    </xf>
    <xf numFmtId="0" fontId="29" fillId="0" borderId="0" xfId="34" applyFont="1"/>
    <xf numFmtId="0" fontId="24" fillId="0" borderId="0" xfId="34" applyFont="1"/>
    <xf numFmtId="0" fontId="24" fillId="0" borderId="0" xfId="34" applyFont="1" applyFill="1"/>
    <xf numFmtId="10" fontId="20" fillId="0" borderId="0" xfId="34" applyNumberFormat="1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right" wrapText="1"/>
    </xf>
    <xf numFmtId="0" fontId="16" fillId="0" borderId="0" xfId="34" applyFont="1" applyFill="1" applyAlignment="1">
      <alignment horizontal="right"/>
    </xf>
    <xf numFmtId="0" fontId="17" fillId="0" borderId="0" xfId="0" applyFont="1" applyBorder="1"/>
    <xf numFmtId="3" fontId="17" fillId="0" borderId="0" xfId="0" applyNumberFormat="1" applyFont="1"/>
    <xf numFmtId="3" fontId="17" fillId="0" borderId="0" xfId="0" applyNumberFormat="1" applyFont="1" applyFill="1"/>
    <xf numFmtId="3" fontId="16" fillId="0" borderId="7" xfId="0" applyNumberFormat="1" applyFont="1" applyFill="1" applyBorder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6" fillId="0" borderId="0" xfId="0" applyNumberFormat="1" applyFont="1"/>
    <xf numFmtId="0" fontId="16" fillId="0" borderId="0" xfId="0" applyFont="1" applyFill="1" applyAlignment="1">
      <alignment horizontal="center" vertical="top"/>
    </xf>
    <xf numFmtId="164" fontId="17" fillId="0" borderId="0" xfId="0" applyNumberFormat="1" applyFont="1"/>
    <xf numFmtId="0" fontId="16" fillId="0" borderId="0" xfId="0" applyFont="1" applyFill="1" applyAlignment="1">
      <alignment wrapText="1"/>
    </xf>
    <xf numFmtId="0" fontId="39" fillId="0" borderId="0" xfId="0" applyFont="1"/>
    <xf numFmtId="49" fontId="39" fillId="0" borderId="0" xfId="0" applyNumberFormat="1" applyFont="1" applyAlignment="1">
      <alignment horizontal="left"/>
    </xf>
    <xf numFmtId="0" fontId="16" fillId="0" borderId="0" xfId="0" quotePrefix="1" applyFont="1" applyFill="1" applyAlignment="1">
      <alignment horizontal="left" wrapText="1"/>
    </xf>
    <xf numFmtId="0" fontId="16" fillId="0" borderId="0" xfId="0" quotePrefix="1" applyFont="1" applyFill="1" applyAlignment="1"/>
    <xf numFmtId="0" fontId="0" fillId="0" borderId="0" xfId="0" applyFill="1" applyAlignment="1"/>
    <xf numFmtId="0" fontId="16" fillId="0" borderId="0" xfId="0" applyFont="1" applyFill="1" applyAlignment="1"/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7" fillId="0" borderId="0" xfId="0" applyFont="1" applyFill="1" applyAlignment="1">
      <alignment horizontal="left"/>
    </xf>
    <xf numFmtId="0" fontId="16" fillId="0" borderId="0" xfId="34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7" fillId="0" borderId="0" xfId="0" applyFont="1" applyFill="1" applyAlignment="1"/>
    <xf numFmtId="0" fontId="16" fillId="0" borderId="0" xfId="0" applyFont="1" applyFill="1" applyAlignment="1">
      <alignment horizontal="center"/>
    </xf>
  </cellXfs>
  <cellStyles count="82">
    <cellStyle name="20% - Accent1 2" xfId="1"/>
    <cellStyle name="20% - Accent1 2 2" xfId="45"/>
    <cellStyle name="20% - Accent2 2" xfId="2"/>
    <cellStyle name="20% - Accent2 2 2" xfId="46"/>
    <cellStyle name="20% - Accent3 2" xfId="3"/>
    <cellStyle name="20% - Accent3 2 2" xfId="47"/>
    <cellStyle name="20% - Accent4 2" xfId="4"/>
    <cellStyle name="20% - Accent4 2 2" xfId="48"/>
    <cellStyle name="20% - Accent5 2" xfId="5"/>
    <cellStyle name="20% - Accent5 2 2" xfId="49"/>
    <cellStyle name="20% - Accent6 2" xfId="6"/>
    <cellStyle name="20% - Accent6 2 2" xfId="50"/>
    <cellStyle name="40% - Accent1 2" xfId="7"/>
    <cellStyle name="40% - Accent1 2 2" xfId="51"/>
    <cellStyle name="40% - Accent2 2" xfId="8"/>
    <cellStyle name="40% - Accent2 2 2" xfId="52"/>
    <cellStyle name="40% - Accent3 2" xfId="9"/>
    <cellStyle name="40% - Accent3 2 2" xfId="53"/>
    <cellStyle name="40% - Accent4 2" xfId="10"/>
    <cellStyle name="40% - Accent4 2 2" xfId="54"/>
    <cellStyle name="40% - Accent5 2" xfId="11"/>
    <cellStyle name="40% - Accent5 2 2" xfId="55"/>
    <cellStyle name="40% - Accent6 2" xfId="12"/>
    <cellStyle name="40% - Accent6 2 2" xfId="56"/>
    <cellStyle name="60% - Accent1 2" xfId="13"/>
    <cellStyle name="60% - Accent1 2 2" xfId="57"/>
    <cellStyle name="60% - Accent2 2" xfId="14"/>
    <cellStyle name="60% - Accent2 2 2" xfId="58"/>
    <cellStyle name="60% - Accent3 2" xfId="15"/>
    <cellStyle name="60% - Accent3 2 2" xfId="59"/>
    <cellStyle name="60% - Accent4 2" xfId="16"/>
    <cellStyle name="60% - Accent4 2 2" xfId="60"/>
    <cellStyle name="60% - Accent5 2" xfId="17"/>
    <cellStyle name="60% - Accent5 2 2" xfId="61"/>
    <cellStyle name="60% - Accent6 2" xfId="18"/>
    <cellStyle name="60% - Accent6 2 2" xfId="62"/>
    <cellStyle name="Accent1 2" xfId="19"/>
    <cellStyle name="Accent1 2 2" xfId="63"/>
    <cellStyle name="Accent2 2" xfId="20"/>
    <cellStyle name="Accent2 2 2" xfId="64"/>
    <cellStyle name="Accent3 2" xfId="21"/>
    <cellStyle name="Accent3 2 2" xfId="65"/>
    <cellStyle name="Accent4 2" xfId="22"/>
    <cellStyle name="Accent4 2 2" xfId="66"/>
    <cellStyle name="Accent5 2" xfId="23"/>
    <cellStyle name="Accent5 2 2" xfId="67"/>
    <cellStyle name="Accent6 2" xfId="24"/>
    <cellStyle name="Accent6 2 2" xfId="68"/>
    <cellStyle name="Bad 2" xfId="25"/>
    <cellStyle name="Calculation 2" xfId="26"/>
    <cellStyle name="Check Cell 2" xfId="27"/>
    <cellStyle name="Comma 2" xfId="28"/>
    <cellStyle name="Comma 2 2" xfId="69"/>
    <cellStyle name="Explanatory Text 2" xfId="29"/>
    <cellStyle name="Explanatory Text 2 2" xfId="70"/>
    <cellStyle name="Good 2" xfId="30"/>
    <cellStyle name="Heading 1 2" xfId="71"/>
    <cellStyle name="Heading 2 2" xfId="72"/>
    <cellStyle name="Heading 3 2" xfId="73"/>
    <cellStyle name="Heading 4 2" xfId="74"/>
    <cellStyle name="Input 2" xfId="31"/>
    <cellStyle name="Linked Cell 2" xfId="32"/>
    <cellStyle name="Neutral 2" xfId="33"/>
    <cellStyle name="Normal" xfId="0" builtinId="0"/>
    <cellStyle name="Normal 2" xfId="34"/>
    <cellStyle name="Normal 2 2" xfId="75"/>
    <cellStyle name="Normal 3" xfId="35"/>
    <cellStyle name="Normal 3 2" xfId="76"/>
    <cellStyle name="Normal 4" xfId="43"/>
    <cellStyle name="Note 2" xfId="36"/>
    <cellStyle name="Note 2 2" xfId="77"/>
    <cellStyle name="Note 3" xfId="41"/>
    <cellStyle name="Note 4" xfId="42"/>
    <cellStyle name="Note 4 2" xfId="81"/>
    <cellStyle name="Output 2" xfId="37"/>
    <cellStyle name="Percent 2" xfId="38"/>
    <cellStyle name="Percent 2 2" xfId="78"/>
    <cellStyle name="Percent 3" xfId="44"/>
    <cellStyle name="Title 2" xfId="79"/>
    <cellStyle name="Total 2" xfId="39"/>
    <cellStyle name="Total 2 2" xfId="80"/>
    <cellStyle name="Warning Tex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971550</xdr:colOff>
      <xdr:row>4</xdr:row>
      <xdr:rowOff>61510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6:P143"/>
  <sheetViews>
    <sheetView tabSelected="1" zoomScaleNormal="100" zoomScaleSheetLayoutView="85" workbookViewId="0">
      <selection activeCell="J26" sqref="J26"/>
    </sheetView>
  </sheetViews>
  <sheetFormatPr defaultColWidth="9" defaultRowHeight="15" x14ac:dyDescent="0.2"/>
  <cols>
    <col min="1" max="1" width="6.42578125" style="7" customWidth="1"/>
    <col min="2" max="2" width="75" style="7" customWidth="1"/>
    <col min="3" max="3" width="20.140625" style="7" customWidth="1"/>
    <col min="4" max="4" width="20" style="7" customWidth="1"/>
    <col min="5" max="5" width="19.5703125" style="7" customWidth="1"/>
    <col min="6" max="6" width="20.28515625" style="7" customWidth="1"/>
    <col min="7" max="7" width="20.42578125" style="7" customWidth="1"/>
    <col min="8" max="9" width="9" style="7" customWidth="1"/>
    <col min="10" max="10" width="8.140625" style="7" customWidth="1"/>
    <col min="11" max="16384" width="9" style="7"/>
  </cols>
  <sheetData>
    <row r="6" spans="1:7" ht="15.75" x14ac:dyDescent="0.25">
      <c r="A6" s="54" t="s">
        <v>106</v>
      </c>
      <c r="B6" s="10"/>
    </row>
    <row r="7" spans="1:7" ht="15.75" x14ac:dyDescent="0.25">
      <c r="A7" s="55" t="s">
        <v>107</v>
      </c>
      <c r="B7" s="10"/>
    </row>
    <row r="8" spans="1:7" ht="13.5" customHeight="1" x14ac:dyDescent="0.2">
      <c r="B8" s="12"/>
      <c r="C8" s="12"/>
      <c r="D8" s="12"/>
      <c r="E8" s="12"/>
      <c r="F8" s="12"/>
    </row>
    <row r="9" spans="1:7" ht="15.75" customHeight="1" x14ac:dyDescent="0.25">
      <c r="B9" s="66" t="s">
        <v>0</v>
      </c>
      <c r="C9" s="66"/>
      <c r="D9" s="66"/>
      <c r="E9" s="66"/>
      <c r="F9" s="66"/>
      <c r="G9" s="66"/>
    </row>
    <row r="10" spans="1:7" ht="15.75" customHeight="1" x14ac:dyDescent="0.25">
      <c r="B10" s="66" t="s">
        <v>70</v>
      </c>
      <c r="C10" s="66"/>
      <c r="D10" s="66"/>
      <c r="E10" s="66"/>
      <c r="F10" s="66"/>
      <c r="G10" s="66"/>
    </row>
    <row r="11" spans="1:7" ht="15.75" customHeight="1" x14ac:dyDescent="0.25">
      <c r="B11" s="66" t="s">
        <v>71</v>
      </c>
      <c r="C11" s="66"/>
      <c r="D11" s="66"/>
      <c r="E11" s="66"/>
      <c r="F11" s="66"/>
      <c r="G11" s="66"/>
    </row>
    <row r="12" spans="1:7" ht="17.25" customHeight="1" x14ac:dyDescent="0.25">
      <c r="B12" s="66" t="s">
        <v>72</v>
      </c>
      <c r="C12" s="66"/>
      <c r="D12" s="66"/>
      <c r="E12" s="66"/>
      <c r="F12" s="66"/>
      <c r="G12" s="66"/>
    </row>
    <row r="13" spans="1:7" ht="17.25" customHeight="1" x14ac:dyDescent="0.25">
      <c r="B13" s="66" t="s">
        <v>1</v>
      </c>
      <c r="C13" s="66"/>
      <c r="D13" s="66"/>
      <c r="E13" s="66"/>
      <c r="F13" s="66"/>
      <c r="G13" s="66"/>
    </row>
    <row r="14" spans="1:7" ht="17.25" customHeight="1" x14ac:dyDescent="0.25">
      <c r="B14" s="13"/>
      <c r="C14" s="13"/>
      <c r="D14" s="13"/>
      <c r="E14" s="13"/>
      <c r="F14" s="13"/>
      <c r="G14" s="14"/>
    </row>
    <row r="15" spans="1:7" ht="17.25" customHeight="1" x14ac:dyDescent="0.25">
      <c r="B15" s="65" t="s">
        <v>73</v>
      </c>
      <c r="C15" s="65"/>
      <c r="D15" s="65"/>
      <c r="E15" s="39"/>
      <c r="F15" s="22"/>
      <c r="G15" s="14"/>
    </row>
    <row r="16" spans="1:7" ht="16.5" customHeight="1" x14ac:dyDescent="0.25">
      <c r="B16" s="62" t="s">
        <v>68</v>
      </c>
      <c r="C16" s="62"/>
      <c r="D16" s="62"/>
      <c r="E16" s="62"/>
      <c r="F16" s="22"/>
      <c r="G16" s="14"/>
    </row>
    <row r="17" spans="2:7" ht="17.25" customHeight="1" x14ac:dyDescent="0.25">
      <c r="B17" s="62" t="s">
        <v>74</v>
      </c>
      <c r="C17" s="62"/>
      <c r="D17" s="62"/>
      <c r="E17" s="62"/>
      <c r="F17" s="22"/>
      <c r="G17" s="14"/>
    </row>
    <row r="18" spans="2:7" ht="17.25" customHeight="1" x14ac:dyDescent="0.25">
      <c r="B18" s="40" t="s">
        <v>75</v>
      </c>
      <c r="C18" s="41"/>
      <c r="D18" s="39"/>
      <c r="E18" s="39"/>
      <c r="F18" s="24"/>
      <c r="G18" s="14"/>
    </row>
    <row r="19" spans="2:7" ht="17.25" customHeight="1" x14ac:dyDescent="0.2">
      <c r="B19" s="25"/>
      <c r="C19" s="26"/>
      <c r="D19" s="24"/>
      <c r="E19" s="24"/>
      <c r="F19" s="24"/>
      <c r="G19" s="14"/>
    </row>
    <row r="20" spans="2:7" ht="29.25" customHeight="1" x14ac:dyDescent="0.25">
      <c r="B20" s="38"/>
      <c r="C20" s="63" t="s">
        <v>2</v>
      </c>
      <c r="D20" s="63"/>
      <c r="E20" s="63"/>
      <c r="F20" s="63"/>
      <c r="G20" s="63"/>
    </row>
    <row r="21" spans="2:7" ht="53.25" customHeight="1" x14ac:dyDescent="0.25">
      <c r="B21" s="5"/>
      <c r="C21" s="42" t="s">
        <v>76</v>
      </c>
      <c r="D21" s="43" t="s">
        <v>34</v>
      </c>
      <c r="E21" s="43" t="s">
        <v>35</v>
      </c>
      <c r="F21" s="43" t="s">
        <v>36</v>
      </c>
      <c r="G21" s="2" t="s">
        <v>3</v>
      </c>
    </row>
    <row r="22" spans="2:7" ht="17.25" customHeight="1" x14ac:dyDescent="0.25">
      <c r="B22" s="9" t="s">
        <v>4</v>
      </c>
      <c r="C22" s="8"/>
      <c r="D22" s="8"/>
      <c r="E22" s="8"/>
      <c r="F22" s="8"/>
      <c r="G22" s="5"/>
    </row>
    <row r="23" spans="2:7" ht="16.5" customHeight="1" x14ac:dyDescent="0.25">
      <c r="B23" s="9" t="s">
        <v>5</v>
      </c>
      <c r="C23" s="8"/>
      <c r="D23" s="8"/>
      <c r="E23" s="8"/>
      <c r="F23" s="8"/>
      <c r="G23" s="5"/>
    </row>
    <row r="24" spans="2:7" ht="15.75" customHeight="1" x14ac:dyDescent="0.25">
      <c r="B24" s="44" t="s">
        <v>37</v>
      </c>
      <c r="C24" s="45">
        <v>2</v>
      </c>
      <c r="D24" s="45">
        <v>737480</v>
      </c>
      <c r="E24" s="45">
        <v>0</v>
      </c>
      <c r="F24" s="45">
        <v>213648</v>
      </c>
      <c r="G24" s="46">
        <f>SUM(C24:F24)</f>
        <v>951130</v>
      </c>
    </row>
    <row r="25" spans="2:7" ht="15.75" customHeight="1" x14ac:dyDescent="0.25">
      <c r="B25" s="8" t="s">
        <v>38</v>
      </c>
      <c r="C25" s="45">
        <v>84739</v>
      </c>
      <c r="D25" s="45">
        <v>739922</v>
      </c>
      <c r="E25" s="45">
        <v>82480</v>
      </c>
      <c r="F25" s="45">
        <v>662540</v>
      </c>
      <c r="G25" s="46">
        <f t="shared" ref="G25:G28" si="0">SUM(C25:F25)</f>
        <v>1569681</v>
      </c>
    </row>
    <row r="26" spans="2:7" ht="15.75" customHeight="1" x14ac:dyDescent="0.25">
      <c r="B26" s="8" t="s">
        <v>39</v>
      </c>
      <c r="C26" s="45">
        <v>260759</v>
      </c>
      <c r="D26" s="45">
        <v>565139</v>
      </c>
      <c r="E26" s="45">
        <v>285845</v>
      </c>
      <c r="F26" s="45">
        <v>909697</v>
      </c>
      <c r="G26" s="46">
        <f t="shared" si="0"/>
        <v>2021440</v>
      </c>
    </row>
    <row r="27" spans="2:7" ht="15.75" customHeight="1" x14ac:dyDescent="0.25">
      <c r="B27" s="8" t="s">
        <v>40</v>
      </c>
      <c r="C27" s="45">
        <v>0</v>
      </c>
      <c r="D27" s="45">
        <v>0</v>
      </c>
      <c r="E27" s="45">
        <v>0</v>
      </c>
      <c r="F27" s="45">
        <v>0</v>
      </c>
      <c r="G27" s="46">
        <f t="shared" si="0"/>
        <v>0</v>
      </c>
    </row>
    <row r="28" spans="2:7" ht="15" customHeight="1" x14ac:dyDescent="0.25">
      <c r="B28" s="8" t="s">
        <v>41</v>
      </c>
      <c r="C28" s="45">
        <v>0</v>
      </c>
      <c r="D28" s="45">
        <v>10753066</v>
      </c>
      <c r="E28" s="45">
        <v>67202</v>
      </c>
      <c r="F28" s="45">
        <v>5701987</v>
      </c>
      <c r="G28" s="46">
        <f t="shared" si="0"/>
        <v>16522255</v>
      </c>
    </row>
    <row r="29" spans="2:7" ht="15" customHeight="1" x14ac:dyDescent="0.25">
      <c r="B29" s="9" t="s">
        <v>6</v>
      </c>
      <c r="C29" s="45"/>
      <c r="D29" s="45"/>
      <c r="E29" s="45"/>
      <c r="F29" s="45"/>
      <c r="G29" s="46"/>
    </row>
    <row r="30" spans="2:7" ht="18" customHeight="1" x14ac:dyDescent="0.25">
      <c r="B30" s="8" t="s">
        <v>42</v>
      </c>
      <c r="C30" s="45"/>
      <c r="D30" s="45"/>
      <c r="E30" s="45"/>
      <c r="F30" s="45"/>
      <c r="G30" s="46"/>
    </row>
    <row r="31" spans="2:7" ht="17.25" customHeight="1" x14ac:dyDescent="0.25">
      <c r="B31" s="8" t="s">
        <v>7</v>
      </c>
      <c r="C31" s="45">
        <v>0</v>
      </c>
      <c r="D31" s="45">
        <v>15166596</v>
      </c>
      <c r="E31" s="45">
        <v>618158</v>
      </c>
      <c r="F31" s="45">
        <v>9416841</v>
      </c>
      <c r="G31" s="46">
        <f t="shared" ref="G31:G44" si="1">SUM(C31:F31)</f>
        <v>25201595</v>
      </c>
    </row>
    <row r="32" spans="2:7" ht="17.25" customHeight="1" x14ac:dyDescent="0.25">
      <c r="B32" s="8" t="s">
        <v>8</v>
      </c>
      <c r="C32" s="45">
        <v>0</v>
      </c>
      <c r="D32" s="45">
        <v>5579685</v>
      </c>
      <c r="E32" s="45">
        <v>0</v>
      </c>
      <c r="F32" s="45">
        <v>4948282</v>
      </c>
      <c r="G32" s="46">
        <f t="shared" si="1"/>
        <v>10527967</v>
      </c>
    </row>
    <row r="33" spans="1:16" ht="16.5" customHeight="1" x14ac:dyDescent="0.25">
      <c r="B33" s="8" t="s">
        <v>9</v>
      </c>
      <c r="C33" s="45">
        <v>150449</v>
      </c>
      <c r="D33" s="45">
        <v>660000</v>
      </c>
      <c r="E33" s="45">
        <v>0</v>
      </c>
      <c r="F33" s="45">
        <v>653585</v>
      </c>
      <c r="G33" s="46">
        <f t="shared" si="1"/>
        <v>1464034</v>
      </c>
    </row>
    <row r="34" spans="1:16" ht="16.5" customHeight="1" x14ac:dyDescent="0.25">
      <c r="B34" s="8" t="s">
        <v>10</v>
      </c>
      <c r="C34" s="45">
        <v>0</v>
      </c>
      <c r="D34" s="45">
        <v>1045000</v>
      </c>
      <c r="E34" s="45">
        <v>0</v>
      </c>
      <c r="F34" s="45">
        <v>78176</v>
      </c>
      <c r="G34" s="46">
        <f t="shared" si="1"/>
        <v>1123176</v>
      </c>
    </row>
    <row r="35" spans="1:16" ht="15" customHeight="1" x14ac:dyDescent="0.25">
      <c r="B35" s="8" t="s">
        <v>102</v>
      </c>
      <c r="C35" s="45">
        <v>0</v>
      </c>
      <c r="D35" s="45">
        <v>2548349</v>
      </c>
      <c r="E35" s="45">
        <v>0</v>
      </c>
      <c r="F35" s="45">
        <v>1763682</v>
      </c>
      <c r="G35" s="46">
        <f t="shared" si="1"/>
        <v>4312031</v>
      </c>
    </row>
    <row r="36" spans="1:16" ht="17.25" customHeight="1" x14ac:dyDescent="0.25">
      <c r="B36" s="8" t="s">
        <v>43</v>
      </c>
      <c r="C36" s="45">
        <v>0</v>
      </c>
      <c r="D36" s="45">
        <v>4773223</v>
      </c>
      <c r="E36" s="45">
        <v>0</v>
      </c>
      <c r="F36" s="45">
        <v>2461672</v>
      </c>
      <c r="G36" s="46">
        <f t="shared" si="1"/>
        <v>7234895</v>
      </c>
    </row>
    <row r="37" spans="1:16" ht="15.75" customHeight="1" x14ac:dyDescent="0.25">
      <c r="B37" s="8" t="s">
        <v>44</v>
      </c>
      <c r="C37" s="45"/>
      <c r="D37" s="45"/>
      <c r="E37" s="45"/>
      <c r="F37" s="45"/>
      <c r="G37" s="46"/>
    </row>
    <row r="38" spans="1:16" ht="15.75" customHeight="1" x14ac:dyDescent="0.25">
      <c r="B38" s="8" t="s">
        <v>45</v>
      </c>
      <c r="C38" s="45">
        <v>0</v>
      </c>
      <c r="D38" s="45">
        <v>0</v>
      </c>
      <c r="E38" s="45">
        <v>0</v>
      </c>
      <c r="F38" s="45">
        <v>0</v>
      </c>
      <c r="G38" s="46">
        <f t="shared" si="1"/>
        <v>0</v>
      </c>
    </row>
    <row r="39" spans="1:16" ht="15.75" customHeight="1" x14ac:dyDescent="0.25">
      <c r="B39" s="8" t="s">
        <v>46</v>
      </c>
      <c r="C39" s="45">
        <v>0</v>
      </c>
      <c r="D39" s="45">
        <v>10404762</v>
      </c>
      <c r="E39" s="45">
        <v>400037</v>
      </c>
      <c r="F39" s="45">
        <v>10962943</v>
      </c>
      <c r="G39" s="46">
        <f t="shared" si="1"/>
        <v>21767742</v>
      </c>
    </row>
    <row r="40" spans="1:16" ht="15.75" customHeight="1" x14ac:dyDescent="0.25">
      <c r="B40" s="9" t="s">
        <v>101</v>
      </c>
      <c r="C40" s="45">
        <v>8550606</v>
      </c>
      <c r="D40" s="45">
        <v>46418856</v>
      </c>
      <c r="E40" s="45">
        <v>15442625</v>
      </c>
      <c r="F40" s="45">
        <v>26724441</v>
      </c>
      <c r="G40" s="46">
        <f t="shared" si="1"/>
        <v>97136528</v>
      </c>
    </row>
    <row r="41" spans="1:16" ht="18.75" customHeight="1" x14ac:dyDescent="0.25">
      <c r="B41" s="9" t="s">
        <v>103</v>
      </c>
      <c r="C41" s="45">
        <v>67893</v>
      </c>
      <c r="D41" s="45">
        <v>1950439</v>
      </c>
      <c r="E41" s="45">
        <v>153185</v>
      </c>
      <c r="F41" s="45">
        <v>1180455</v>
      </c>
      <c r="G41" s="46">
        <f t="shared" si="1"/>
        <v>3351972</v>
      </c>
    </row>
    <row r="42" spans="1:16" ht="18.75" customHeight="1" x14ac:dyDescent="0.25">
      <c r="B42" s="9" t="s">
        <v>47</v>
      </c>
      <c r="C42" s="45">
        <v>2698</v>
      </c>
      <c r="D42" s="45">
        <v>2189502</v>
      </c>
      <c r="E42" s="45">
        <v>27844</v>
      </c>
      <c r="F42" s="45">
        <v>1272952</v>
      </c>
      <c r="G42" s="46">
        <f t="shared" si="1"/>
        <v>3492996</v>
      </c>
    </row>
    <row r="43" spans="1:16" ht="16.5" customHeight="1" x14ac:dyDescent="0.25">
      <c r="B43" s="9" t="s">
        <v>48</v>
      </c>
      <c r="C43" s="45">
        <v>26305</v>
      </c>
      <c r="D43" s="45">
        <v>191182</v>
      </c>
      <c r="E43" s="45">
        <v>0</v>
      </c>
      <c r="F43" s="45">
        <v>1889973</v>
      </c>
      <c r="G43" s="46">
        <f t="shared" si="1"/>
        <v>2107460</v>
      </c>
    </row>
    <row r="44" spans="1:16" ht="15.75" customHeight="1" x14ac:dyDescent="0.3">
      <c r="B44" s="3" t="s">
        <v>96</v>
      </c>
      <c r="C44" s="45">
        <v>0</v>
      </c>
      <c r="D44" s="45">
        <v>0</v>
      </c>
      <c r="E44" s="45">
        <v>0</v>
      </c>
      <c r="F44" s="45">
        <v>0</v>
      </c>
      <c r="G44" s="46">
        <f t="shared" si="1"/>
        <v>0</v>
      </c>
    </row>
    <row r="45" spans="1:16" s="15" customFormat="1" ht="17.25" customHeight="1" thickBot="1" x14ac:dyDescent="0.3">
      <c r="A45" s="10"/>
      <c r="B45" s="3" t="s">
        <v>11</v>
      </c>
      <c r="C45" s="47">
        <f>SUM(C24:C44)</f>
        <v>9143451</v>
      </c>
      <c r="D45" s="47">
        <f t="shared" ref="D45:G45" si="2">SUM(D24:D44)</f>
        <v>103723201</v>
      </c>
      <c r="E45" s="47">
        <f t="shared" si="2"/>
        <v>17077376</v>
      </c>
      <c r="F45" s="47">
        <f t="shared" si="2"/>
        <v>68840874</v>
      </c>
      <c r="G45" s="47">
        <f t="shared" si="2"/>
        <v>198784902</v>
      </c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" customHeight="1" thickTop="1" x14ac:dyDescent="0.25">
      <c r="B46" s="9"/>
      <c r="C46" s="48"/>
      <c r="D46" s="48"/>
      <c r="E46" s="48"/>
      <c r="F46" s="48"/>
      <c r="G46" s="49"/>
    </row>
    <row r="47" spans="1:16" ht="17.25" customHeight="1" x14ac:dyDescent="0.25">
      <c r="B47" s="9" t="s">
        <v>12</v>
      </c>
      <c r="C47" s="8"/>
      <c r="D47" s="8"/>
      <c r="E47" s="8"/>
      <c r="F47" s="8"/>
      <c r="G47" s="5"/>
    </row>
    <row r="48" spans="1:16" ht="18.75" customHeight="1" x14ac:dyDescent="0.25">
      <c r="B48" s="9" t="s">
        <v>49</v>
      </c>
      <c r="C48" s="45">
        <v>2325035</v>
      </c>
      <c r="D48" s="45">
        <v>74663983</v>
      </c>
      <c r="E48" s="45">
        <v>8071408</v>
      </c>
      <c r="F48" s="45">
        <v>49686544</v>
      </c>
      <c r="G48" s="46">
        <f t="shared" ref="G48:G60" si="3">SUM(C48:F48)</f>
        <v>134746970</v>
      </c>
    </row>
    <row r="49" spans="2:7" ht="18" x14ac:dyDescent="0.25">
      <c r="B49" s="9" t="s">
        <v>13</v>
      </c>
      <c r="C49" s="8"/>
      <c r="D49" s="8"/>
      <c r="E49" s="8"/>
      <c r="F49" s="8"/>
      <c r="G49" s="46"/>
    </row>
    <row r="50" spans="2:7" ht="18" x14ac:dyDescent="0.25">
      <c r="B50" s="8" t="s">
        <v>14</v>
      </c>
      <c r="C50" s="45">
        <v>0</v>
      </c>
      <c r="D50" s="45">
        <v>0</v>
      </c>
      <c r="E50" s="45">
        <v>0</v>
      </c>
      <c r="F50" s="45">
        <v>0</v>
      </c>
      <c r="G50" s="46">
        <f t="shared" si="3"/>
        <v>0</v>
      </c>
    </row>
    <row r="51" spans="2:7" ht="15.75" customHeight="1" x14ac:dyDescent="0.25">
      <c r="B51" s="8" t="s">
        <v>30</v>
      </c>
      <c r="C51" s="45">
        <v>2118164</v>
      </c>
      <c r="D51" s="45">
        <v>10748</v>
      </c>
      <c r="E51" s="45">
        <v>0</v>
      </c>
      <c r="F51" s="45">
        <v>2383</v>
      </c>
      <c r="G51" s="46">
        <f t="shared" si="3"/>
        <v>2131295</v>
      </c>
    </row>
    <row r="52" spans="2:7" ht="16.5" customHeight="1" x14ac:dyDescent="0.25">
      <c r="B52" s="8" t="s">
        <v>15</v>
      </c>
      <c r="C52" s="45">
        <v>1477784</v>
      </c>
      <c r="D52" s="45">
        <v>11019841</v>
      </c>
      <c r="E52" s="45">
        <v>2882478</v>
      </c>
      <c r="F52" s="45">
        <v>8011308</v>
      </c>
      <c r="G52" s="46">
        <f t="shared" si="3"/>
        <v>23391411</v>
      </c>
    </row>
    <row r="53" spans="2:7" ht="16.5" customHeight="1" x14ac:dyDescent="0.25">
      <c r="B53" s="8" t="s">
        <v>16</v>
      </c>
      <c r="C53" s="45">
        <v>646696</v>
      </c>
      <c r="D53" s="45">
        <v>0</v>
      </c>
      <c r="E53" s="45">
        <v>0</v>
      </c>
      <c r="F53" s="45">
        <v>9042</v>
      </c>
      <c r="G53" s="46">
        <f t="shared" si="3"/>
        <v>655738</v>
      </c>
    </row>
    <row r="54" spans="2:7" ht="15.75" customHeight="1" x14ac:dyDescent="0.25">
      <c r="B54" s="8" t="s">
        <v>50</v>
      </c>
      <c r="C54" s="45">
        <v>0</v>
      </c>
      <c r="D54" s="45">
        <v>27967</v>
      </c>
      <c r="E54" s="45">
        <v>0</v>
      </c>
      <c r="F54" s="45">
        <v>682261</v>
      </c>
      <c r="G54" s="46">
        <f t="shared" si="3"/>
        <v>710228</v>
      </c>
    </row>
    <row r="55" spans="2:7" ht="16.5" customHeight="1" x14ac:dyDescent="0.25">
      <c r="B55" s="8" t="s">
        <v>17</v>
      </c>
      <c r="C55" s="45">
        <v>0</v>
      </c>
      <c r="D55" s="45">
        <v>0</v>
      </c>
      <c r="E55" s="45">
        <v>0</v>
      </c>
      <c r="F55" s="45">
        <v>0</v>
      </c>
      <c r="G55" s="46">
        <f t="shared" si="3"/>
        <v>0</v>
      </c>
    </row>
    <row r="56" spans="2:7" ht="16.5" customHeight="1" x14ac:dyDescent="0.25">
      <c r="B56" s="9" t="s">
        <v>18</v>
      </c>
      <c r="C56" s="45"/>
      <c r="D56" s="45"/>
      <c r="E56" s="45"/>
      <c r="F56" s="45"/>
      <c r="G56" s="46"/>
    </row>
    <row r="57" spans="2:7" ht="15.75" customHeight="1" x14ac:dyDescent="0.25">
      <c r="B57" s="8" t="s">
        <v>51</v>
      </c>
      <c r="C57" s="45">
        <v>36723</v>
      </c>
      <c r="D57" s="45">
        <v>202101</v>
      </c>
      <c r="E57" s="45">
        <v>30325</v>
      </c>
      <c r="F57" s="45">
        <v>336428</v>
      </c>
      <c r="G57" s="46">
        <f t="shared" si="3"/>
        <v>605577</v>
      </c>
    </row>
    <row r="58" spans="2:7" ht="17.25" customHeight="1" x14ac:dyDescent="0.25">
      <c r="B58" s="8" t="s">
        <v>52</v>
      </c>
      <c r="C58" s="45">
        <v>198797</v>
      </c>
      <c r="D58" s="45">
        <v>680336</v>
      </c>
      <c r="E58" s="45">
        <v>21799</v>
      </c>
      <c r="F58" s="45">
        <v>133062</v>
      </c>
      <c r="G58" s="46">
        <f t="shared" si="3"/>
        <v>1033994</v>
      </c>
    </row>
    <row r="59" spans="2:7" ht="15.75" customHeight="1" x14ac:dyDescent="0.25">
      <c r="B59" s="8" t="s">
        <v>53</v>
      </c>
      <c r="C59" s="45">
        <v>23651</v>
      </c>
      <c r="D59" s="45">
        <v>640764</v>
      </c>
      <c r="E59" s="45">
        <v>104365</v>
      </c>
      <c r="F59" s="45">
        <v>1179241</v>
      </c>
      <c r="G59" s="46">
        <f t="shared" si="3"/>
        <v>1948021</v>
      </c>
    </row>
    <row r="60" spans="2:7" ht="34.5" customHeight="1" x14ac:dyDescent="0.25">
      <c r="B60" s="53" t="s">
        <v>97</v>
      </c>
      <c r="C60" s="45">
        <v>0</v>
      </c>
      <c r="D60" s="45">
        <v>0</v>
      </c>
      <c r="E60" s="45">
        <v>0</v>
      </c>
      <c r="F60" s="45">
        <v>0</v>
      </c>
      <c r="G60" s="46">
        <f t="shared" si="3"/>
        <v>0</v>
      </c>
    </row>
    <row r="61" spans="2:7" ht="18" customHeight="1" thickBot="1" x14ac:dyDescent="0.3">
      <c r="B61" s="3" t="s">
        <v>19</v>
      </c>
      <c r="C61" s="47">
        <f>SUM(C48:C60)</f>
        <v>6826850</v>
      </c>
      <c r="D61" s="47">
        <f t="shared" ref="D61:G61" si="4">SUM(D48:D60)</f>
        <v>87245740</v>
      </c>
      <c r="E61" s="47">
        <f t="shared" si="4"/>
        <v>11110375</v>
      </c>
      <c r="F61" s="47">
        <f t="shared" si="4"/>
        <v>60040269</v>
      </c>
      <c r="G61" s="47">
        <f t="shared" si="4"/>
        <v>165223234</v>
      </c>
    </row>
    <row r="62" spans="2:7" ht="11.25" customHeight="1" thickTop="1" x14ac:dyDescent="0.25">
      <c r="B62" s="8"/>
      <c r="C62" s="8"/>
      <c r="D62" s="8"/>
      <c r="E62" s="8"/>
      <c r="F62" s="8"/>
      <c r="G62" s="5"/>
    </row>
    <row r="63" spans="2:7" ht="18" customHeight="1" x14ac:dyDescent="0.25">
      <c r="B63" s="9" t="s">
        <v>98</v>
      </c>
      <c r="C63" s="50">
        <f>SUM(C45-C61)</f>
        <v>2316601</v>
      </c>
      <c r="D63" s="50">
        <f>SUM(D45-D61)</f>
        <v>16477461</v>
      </c>
      <c r="E63" s="50">
        <f>SUM(E45-E61)</f>
        <v>5967001</v>
      </c>
      <c r="F63" s="50">
        <f>SUM(F45-F61)</f>
        <v>8800605</v>
      </c>
      <c r="G63" s="50">
        <f>SUM(G45-G61)</f>
        <v>33561668</v>
      </c>
    </row>
    <row r="64" spans="2:7" ht="18" x14ac:dyDescent="0.25">
      <c r="B64" s="8"/>
      <c r="C64" s="8"/>
      <c r="D64" s="8"/>
      <c r="E64" s="8"/>
      <c r="F64" s="8"/>
      <c r="G64" s="5"/>
    </row>
    <row r="65" spans="2:7" ht="18" x14ac:dyDescent="0.25">
      <c r="B65" s="9" t="s">
        <v>20</v>
      </c>
      <c r="C65" s="8"/>
      <c r="D65" s="8"/>
      <c r="E65" s="8"/>
      <c r="F65" s="8"/>
      <c r="G65" s="5"/>
    </row>
    <row r="66" spans="2:7" ht="16.5" customHeight="1" x14ac:dyDescent="0.25">
      <c r="B66" s="8" t="s">
        <v>54</v>
      </c>
      <c r="C66" s="45">
        <v>0</v>
      </c>
      <c r="D66" s="45">
        <v>5740000</v>
      </c>
      <c r="E66" s="45">
        <v>0</v>
      </c>
      <c r="F66" s="45">
        <v>5215863</v>
      </c>
      <c r="G66" s="46">
        <f t="shared" ref="G66:G76" si="5">SUM(C66:F66)</f>
        <v>10955863</v>
      </c>
    </row>
    <row r="67" spans="2:7" ht="15.75" customHeight="1" x14ac:dyDescent="0.25">
      <c r="B67" s="8" t="s">
        <v>55</v>
      </c>
      <c r="C67" s="45">
        <v>0</v>
      </c>
      <c r="D67" s="45">
        <v>0</v>
      </c>
      <c r="E67" s="45">
        <v>0</v>
      </c>
      <c r="F67" s="45">
        <v>1462868</v>
      </c>
      <c r="G67" s="46">
        <f t="shared" si="5"/>
        <v>1462868</v>
      </c>
    </row>
    <row r="68" spans="2:7" ht="16.5" customHeight="1" x14ac:dyDescent="0.25">
      <c r="B68" s="8" t="s">
        <v>56</v>
      </c>
      <c r="C68" s="45">
        <v>566900</v>
      </c>
      <c r="D68" s="45">
        <v>0</v>
      </c>
      <c r="E68" s="45">
        <v>70000</v>
      </c>
      <c r="F68" s="45">
        <v>0</v>
      </c>
      <c r="G68" s="46">
        <f t="shared" si="5"/>
        <v>636900</v>
      </c>
    </row>
    <row r="69" spans="2:7" ht="15.75" customHeight="1" x14ac:dyDescent="0.25">
      <c r="B69" s="9" t="s">
        <v>21</v>
      </c>
      <c r="C69" s="45"/>
      <c r="D69" s="45"/>
      <c r="E69" s="45"/>
      <c r="F69" s="45"/>
      <c r="G69" s="5"/>
    </row>
    <row r="70" spans="2:7" ht="18.75" customHeight="1" x14ac:dyDescent="0.25">
      <c r="B70" s="8" t="s">
        <v>57</v>
      </c>
      <c r="C70" s="45">
        <v>755000</v>
      </c>
      <c r="D70" s="45">
        <v>6600000</v>
      </c>
      <c r="E70" s="45">
        <v>229250</v>
      </c>
      <c r="F70" s="45">
        <v>610812</v>
      </c>
      <c r="G70" s="46">
        <f t="shared" si="5"/>
        <v>8195062</v>
      </c>
    </row>
    <row r="71" spans="2:7" ht="18.75" customHeight="1" x14ac:dyDescent="0.25">
      <c r="B71" s="8" t="s">
        <v>58</v>
      </c>
      <c r="C71" s="45">
        <v>135496</v>
      </c>
      <c r="D71" s="45">
        <v>0</v>
      </c>
      <c r="E71" s="45">
        <v>2300750</v>
      </c>
      <c r="F71" s="45">
        <v>285810</v>
      </c>
      <c r="G71" s="46">
        <f t="shared" si="5"/>
        <v>2722056</v>
      </c>
    </row>
    <row r="72" spans="2:7" ht="18" x14ac:dyDescent="0.25">
      <c r="B72" s="8" t="s">
        <v>94</v>
      </c>
      <c r="C72" s="45">
        <v>0</v>
      </c>
      <c r="D72" s="52">
        <v>-28643</v>
      </c>
      <c r="E72" s="45">
        <v>377</v>
      </c>
      <c r="F72" s="45">
        <v>118860</v>
      </c>
      <c r="G72" s="46">
        <f t="shared" si="5"/>
        <v>90594</v>
      </c>
    </row>
    <row r="73" spans="2:7" ht="15.75" customHeight="1" x14ac:dyDescent="0.25">
      <c r="B73" s="8" t="s">
        <v>69</v>
      </c>
      <c r="C73" s="45">
        <v>0</v>
      </c>
      <c r="D73" s="45">
        <v>0</v>
      </c>
      <c r="E73" s="45">
        <v>0</v>
      </c>
      <c r="F73" s="45">
        <v>0</v>
      </c>
      <c r="G73" s="46">
        <f t="shared" si="5"/>
        <v>0</v>
      </c>
    </row>
    <row r="74" spans="2:7" ht="18" customHeight="1" x14ac:dyDescent="0.25">
      <c r="B74" s="8" t="s">
        <v>22</v>
      </c>
      <c r="C74" s="45">
        <v>371663</v>
      </c>
      <c r="D74" s="45">
        <v>1235365</v>
      </c>
      <c r="E74" s="45">
        <v>307114</v>
      </c>
      <c r="F74" s="45">
        <v>1096392</v>
      </c>
      <c r="G74" s="46">
        <f t="shared" si="5"/>
        <v>3010534</v>
      </c>
    </row>
    <row r="75" spans="2:7" ht="18.75" customHeight="1" x14ac:dyDescent="0.25">
      <c r="B75" s="8" t="s">
        <v>99</v>
      </c>
      <c r="C75" s="45">
        <v>369214</v>
      </c>
      <c r="D75" s="45">
        <v>2764437</v>
      </c>
      <c r="E75" s="45">
        <v>2696237</v>
      </c>
      <c r="F75" s="45">
        <v>0</v>
      </c>
      <c r="G75" s="46">
        <f t="shared" si="5"/>
        <v>5829888</v>
      </c>
    </row>
    <row r="76" spans="2:7" ht="18.75" customHeight="1" x14ac:dyDescent="0.25">
      <c r="B76" s="8" t="s">
        <v>100</v>
      </c>
      <c r="C76" s="45">
        <v>118328</v>
      </c>
      <c r="D76" s="45">
        <v>166302</v>
      </c>
      <c r="E76" s="45">
        <v>363273</v>
      </c>
      <c r="F76" s="45">
        <v>10000</v>
      </c>
      <c r="G76" s="46">
        <f t="shared" si="5"/>
        <v>657903</v>
      </c>
    </row>
    <row r="77" spans="2:7" s="10" customFormat="1" ht="18" customHeight="1" thickBot="1" x14ac:dyDescent="0.3">
      <c r="B77" s="3" t="s">
        <v>23</v>
      </c>
      <c r="C77" s="47">
        <f>SUM(C66:C76)</f>
        <v>2316601</v>
      </c>
      <c r="D77" s="47">
        <f t="shared" ref="D77:G77" si="6">SUM(D66:D76)</f>
        <v>16477461</v>
      </c>
      <c r="E77" s="47">
        <f t="shared" si="6"/>
        <v>5967001</v>
      </c>
      <c r="F77" s="47">
        <f t="shared" si="6"/>
        <v>8800605</v>
      </c>
      <c r="G77" s="47">
        <f t="shared" si="6"/>
        <v>33561668</v>
      </c>
    </row>
    <row r="78" spans="2:7" ht="10.5" customHeight="1" thickTop="1" x14ac:dyDescent="0.25">
      <c r="B78" s="9"/>
      <c r="C78" s="48"/>
      <c r="D78" s="48"/>
      <c r="E78" s="48"/>
      <c r="F78" s="48"/>
      <c r="G78" s="49"/>
    </row>
    <row r="79" spans="2:7" ht="15.75" customHeight="1" x14ac:dyDescent="0.25">
      <c r="B79" s="9" t="s">
        <v>59</v>
      </c>
      <c r="C79" s="8"/>
      <c r="D79" s="8"/>
      <c r="E79" s="8"/>
      <c r="F79" s="8"/>
      <c r="G79" s="5"/>
    </row>
    <row r="80" spans="2:7" ht="18" x14ac:dyDescent="0.25">
      <c r="B80" s="8" t="s">
        <v>24</v>
      </c>
      <c r="C80" s="45">
        <v>2871966</v>
      </c>
      <c r="D80" s="45">
        <v>3190062</v>
      </c>
      <c r="E80" s="45">
        <v>0</v>
      </c>
      <c r="F80" s="45">
        <v>1584751</v>
      </c>
      <c r="G80" s="46">
        <f t="shared" ref="G80:G95" si="7">SUM(C80:F80)</f>
        <v>7646779</v>
      </c>
    </row>
    <row r="81" spans="2:7" ht="15.75" customHeight="1" x14ac:dyDescent="0.25">
      <c r="B81" s="8" t="s">
        <v>60</v>
      </c>
      <c r="C81" s="45"/>
      <c r="D81" s="8"/>
      <c r="E81" s="8"/>
      <c r="F81" s="8"/>
      <c r="G81" s="46"/>
    </row>
    <row r="82" spans="2:7" ht="16.5" customHeight="1" x14ac:dyDescent="0.25">
      <c r="B82" s="8" t="s">
        <v>61</v>
      </c>
      <c r="C82" s="45">
        <v>8536594</v>
      </c>
      <c r="D82" s="45">
        <v>44077757</v>
      </c>
      <c r="E82" s="45">
        <v>15447547</v>
      </c>
      <c r="F82" s="45">
        <v>24999636</v>
      </c>
      <c r="G82" s="46">
        <f t="shared" si="7"/>
        <v>93061534</v>
      </c>
    </row>
    <row r="83" spans="2:7" ht="15.75" customHeight="1" x14ac:dyDescent="0.25">
      <c r="B83" s="8" t="s">
        <v>62</v>
      </c>
      <c r="C83" s="45">
        <v>21918</v>
      </c>
      <c r="D83" s="45">
        <v>331346</v>
      </c>
      <c r="E83" s="45">
        <v>0</v>
      </c>
      <c r="F83" s="45">
        <v>721023</v>
      </c>
      <c r="G83" s="46">
        <f t="shared" si="7"/>
        <v>1074287</v>
      </c>
    </row>
    <row r="84" spans="2:7" ht="16.5" customHeight="1" x14ac:dyDescent="0.25">
      <c r="B84" s="8" t="s">
        <v>25</v>
      </c>
      <c r="C84" s="45">
        <v>610612</v>
      </c>
      <c r="D84" s="45">
        <v>28453067</v>
      </c>
      <c r="E84" s="45">
        <v>112215</v>
      </c>
      <c r="F84" s="45">
        <v>20229348</v>
      </c>
      <c r="G84" s="46">
        <f t="shared" si="7"/>
        <v>49405242</v>
      </c>
    </row>
    <row r="85" spans="2:7" ht="16.5" customHeight="1" x14ac:dyDescent="0.25">
      <c r="B85" s="8" t="s">
        <v>63</v>
      </c>
      <c r="C85" s="45">
        <v>0</v>
      </c>
      <c r="D85" s="45">
        <v>0</v>
      </c>
      <c r="E85" s="45">
        <v>0</v>
      </c>
      <c r="F85" s="45">
        <v>0</v>
      </c>
      <c r="G85" s="46">
        <f t="shared" si="7"/>
        <v>0</v>
      </c>
    </row>
    <row r="86" spans="2:7" ht="16.5" customHeight="1" x14ac:dyDescent="0.25">
      <c r="B86" s="8" t="s">
        <v>64</v>
      </c>
      <c r="C86" s="45">
        <v>0</v>
      </c>
      <c r="D86" s="45">
        <v>0</v>
      </c>
      <c r="E86" s="45">
        <v>0</v>
      </c>
      <c r="F86" s="45">
        <v>0</v>
      </c>
      <c r="G86" s="46">
        <f t="shared" si="7"/>
        <v>0</v>
      </c>
    </row>
    <row r="87" spans="2:7" ht="15.75" customHeight="1" x14ac:dyDescent="0.25">
      <c r="B87" s="8" t="s">
        <v>65</v>
      </c>
      <c r="C87" s="45">
        <v>0</v>
      </c>
      <c r="D87" s="45">
        <v>869658</v>
      </c>
      <c r="E87" s="45">
        <v>0</v>
      </c>
      <c r="F87" s="45">
        <v>946952</v>
      </c>
      <c r="G87" s="46">
        <f t="shared" si="7"/>
        <v>1816610</v>
      </c>
    </row>
    <row r="88" spans="2:7" ht="16.5" customHeight="1" x14ac:dyDescent="0.25">
      <c r="B88" s="8" t="s">
        <v>26</v>
      </c>
      <c r="C88" s="45">
        <v>6486</v>
      </c>
      <c r="D88" s="45">
        <v>1136200</v>
      </c>
      <c r="E88" s="45">
        <v>178642</v>
      </c>
      <c r="F88" s="45">
        <v>230976</v>
      </c>
      <c r="G88" s="46">
        <f t="shared" si="7"/>
        <v>1552304</v>
      </c>
    </row>
    <row r="89" spans="2:7" ht="15.75" customHeight="1" x14ac:dyDescent="0.25">
      <c r="B89" s="8" t="s">
        <v>27</v>
      </c>
      <c r="C89" s="45">
        <v>261532</v>
      </c>
      <c r="D89" s="45">
        <v>340622</v>
      </c>
      <c r="E89" s="45">
        <v>685882</v>
      </c>
      <c r="F89" s="45">
        <v>1096366</v>
      </c>
      <c r="G89" s="46">
        <f t="shared" si="7"/>
        <v>2384402</v>
      </c>
    </row>
    <row r="90" spans="2:7" ht="16.5" customHeight="1" x14ac:dyDescent="0.25">
      <c r="B90" s="8" t="s">
        <v>31</v>
      </c>
      <c r="C90" s="45">
        <v>0</v>
      </c>
      <c r="D90" s="45">
        <v>790937</v>
      </c>
      <c r="E90" s="45">
        <v>7900</v>
      </c>
      <c r="F90" s="45">
        <v>458981</v>
      </c>
      <c r="G90" s="46">
        <f t="shared" si="7"/>
        <v>1257818</v>
      </c>
    </row>
    <row r="91" spans="2:7" ht="15.75" customHeight="1" x14ac:dyDescent="0.25">
      <c r="B91" s="8" t="s">
        <v>28</v>
      </c>
      <c r="C91" s="45">
        <v>3450985</v>
      </c>
      <c r="D91" s="45">
        <v>41437</v>
      </c>
      <c r="E91" s="45">
        <v>70000</v>
      </c>
      <c r="F91" s="45">
        <v>151442</v>
      </c>
      <c r="G91" s="46">
        <f t="shared" si="7"/>
        <v>3713864</v>
      </c>
    </row>
    <row r="92" spans="2:7" ht="15.75" customHeight="1" x14ac:dyDescent="0.25">
      <c r="B92" s="8" t="s">
        <v>29</v>
      </c>
      <c r="C92" s="45"/>
      <c r="D92" s="45"/>
      <c r="E92" s="45"/>
      <c r="F92" s="45"/>
      <c r="G92" s="46"/>
    </row>
    <row r="93" spans="2:7" ht="15.75" customHeight="1" x14ac:dyDescent="0.25">
      <c r="B93" s="8" t="s">
        <v>32</v>
      </c>
      <c r="C93" s="45">
        <v>83921</v>
      </c>
      <c r="D93" s="45">
        <v>940452</v>
      </c>
      <c r="E93" s="45">
        <v>118099</v>
      </c>
      <c r="F93" s="45">
        <v>210007</v>
      </c>
      <c r="G93" s="46">
        <f t="shared" si="7"/>
        <v>1352479</v>
      </c>
    </row>
    <row r="94" spans="2:7" ht="15.75" customHeight="1" x14ac:dyDescent="0.25">
      <c r="B94" s="8" t="s">
        <v>33</v>
      </c>
      <c r="C94" s="45">
        <v>326141</v>
      </c>
      <c r="D94" s="45">
        <v>1221142</v>
      </c>
      <c r="E94" s="45">
        <v>307114</v>
      </c>
      <c r="F94" s="45">
        <v>1086392</v>
      </c>
      <c r="G94" s="46">
        <f t="shared" si="7"/>
        <v>2940789</v>
      </c>
    </row>
    <row r="95" spans="2:7" ht="17.25" customHeight="1" x14ac:dyDescent="0.25">
      <c r="B95" s="8" t="s">
        <v>66</v>
      </c>
      <c r="C95" s="45">
        <v>0</v>
      </c>
      <c r="D95" s="45">
        <v>88032</v>
      </c>
      <c r="E95" s="45">
        <v>0</v>
      </c>
      <c r="F95" s="45">
        <v>15506</v>
      </c>
      <c r="G95" s="46">
        <f t="shared" si="7"/>
        <v>103538</v>
      </c>
    </row>
    <row r="96" spans="2:7" ht="15" customHeight="1" x14ac:dyDescent="0.25">
      <c r="B96" s="8"/>
      <c r="C96" s="8"/>
      <c r="D96" s="8"/>
      <c r="E96" s="8"/>
      <c r="F96" s="45"/>
      <c r="G96" s="5"/>
    </row>
    <row r="97" spans="2:7" ht="18.75" x14ac:dyDescent="0.3">
      <c r="B97" s="11"/>
      <c r="C97" s="8"/>
      <c r="D97" s="8"/>
      <c r="E97" s="8"/>
      <c r="F97" s="8"/>
      <c r="G97" s="5"/>
    </row>
    <row r="98" spans="2:7" x14ac:dyDescent="0.2">
      <c r="B98" s="17"/>
      <c r="G98" s="10"/>
    </row>
    <row r="99" spans="2:7" x14ac:dyDescent="0.2">
      <c r="B99" s="17"/>
      <c r="G99" s="10"/>
    </row>
    <row r="100" spans="2:7" x14ac:dyDescent="0.2">
      <c r="B100" s="17"/>
      <c r="G100" s="10"/>
    </row>
    <row r="101" spans="2:7" x14ac:dyDescent="0.2">
      <c r="B101" s="17"/>
      <c r="G101" s="10"/>
    </row>
    <row r="102" spans="2:7" x14ac:dyDescent="0.2">
      <c r="B102" s="17"/>
      <c r="G102" s="10"/>
    </row>
    <row r="103" spans="2:7" x14ac:dyDescent="0.2">
      <c r="B103" s="17"/>
      <c r="G103" s="10"/>
    </row>
    <row r="104" spans="2:7" ht="15" customHeight="1" x14ac:dyDescent="0.2">
      <c r="B104" s="17"/>
      <c r="G104" s="10"/>
    </row>
    <row r="105" spans="2:7" ht="18" customHeight="1" x14ac:dyDescent="0.2">
      <c r="B105" s="18"/>
      <c r="G105" s="23"/>
    </row>
    <row r="106" spans="2:7" ht="18" customHeight="1" x14ac:dyDescent="0.2">
      <c r="B106" s="18"/>
      <c r="G106" s="23"/>
    </row>
    <row r="107" spans="2:7" ht="18" x14ac:dyDescent="0.25">
      <c r="B107" s="64" t="s">
        <v>77</v>
      </c>
      <c r="C107" s="64"/>
      <c r="D107" s="64"/>
      <c r="E107" s="64"/>
      <c r="F107" s="64"/>
      <c r="G107" s="64"/>
    </row>
    <row r="108" spans="2:7" ht="18" x14ac:dyDescent="0.25">
      <c r="B108" s="64" t="s">
        <v>1</v>
      </c>
      <c r="C108" s="64"/>
      <c r="D108" s="64"/>
      <c r="E108" s="64"/>
      <c r="F108" s="64"/>
      <c r="G108" s="64"/>
    </row>
    <row r="109" spans="2:7" ht="18" x14ac:dyDescent="0.25">
      <c r="B109" s="27"/>
      <c r="C109" s="27"/>
      <c r="D109" s="27"/>
      <c r="E109" s="27"/>
      <c r="F109" s="27"/>
      <c r="G109" s="27"/>
    </row>
    <row r="110" spans="2:7" ht="18" x14ac:dyDescent="0.25">
      <c r="B110" s="27"/>
      <c r="C110" s="27"/>
      <c r="D110" s="27"/>
      <c r="E110" s="27"/>
      <c r="F110" s="27"/>
      <c r="G110" s="27"/>
    </row>
    <row r="111" spans="2:7" ht="18" x14ac:dyDescent="0.25">
      <c r="B111" s="5"/>
      <c r="C111" s="5"/>
      <c r="D111" s="5"/>
      <c r="E111" s="4"/>
      <c r="F111" s="4"/>
      <c r="G111" s="6"/>
    </row>
    <row r="112" spans="2:7" ht="18" x14ac:dyDescent="0.25">
      <c r="B112" s="28" t="s">
        <v>78</v>
      </c>
      <c r="C112" s="5"/>
      <c r="D112" s="5"/>
      <c r="E112" s="5"/>
      <c r="G112" s="21" t="s">
        <v>67</v>
      </c>
    </row>
    <row r="113" spans="1:7" ht="18" x14ac:dyDescent="0.25">
      <c r="B113" s="28"/>
      <c r="C113" s="5"/>
      <c r="D113" s="5"/>
      <c r="E113" s="5"/>
      <c r="G113" s="21"/>
    </row>
    <row r="114" spans="1:7" ht="18" x14ac:dyDescent="0.25">
      <c r="B114" s="29"/>
      <c r="C114" s="5"/>
      <c r="D114" s="5"/>
      <c r="E114" s="4"/>
      <c r="G114" s="4"/>
    </row>
    <row r="115" spans="1:7" ht="18" x14ac:dyDescent="0.25">
      <c r="B115" s="6" t="s">
        <v>76</v>
      </c>
      <c r="C115" s="19" t="s">
        <v>79</v>
      </c>
      <c r="D115" s="5"/>
      <c r="E115" s="4"/>
      <c r="G115" s="30">
        <v>37925</v>
      </c>
    </row>
    <row r="116" spans="1:7" ht="18" x14ac:dyDescent="0.25">
      <c r="B116" s="3"/>
      <c r="C116" s="3"/>
      <c r="D116" s="31"/>
      <c r="E116" s="31"/>
      <c r="G116" s="30"/>
    </row>
    <row r="117" spans="1:7" ht="18" x14ac:dyDescent="0.25">
      <c r="B117" s="6" t="s">
        <v>80</v>
      </c>
      <c r="C117" s="3" t="s">
        <v>81</v>
      </c>
      <c r="D117" s="31"/>
      <c r="E117" s="31"/>
      <c r="G117" s="30">
        <v>37711</v>
      </c>
    </row>
    <row r="118" spans="1:7" ht="18" x14ac:dyDescent="0.25">
      <c r="B118" s="3"/>
      <c r="C118" s="3"/>
      <c r="D118" s="10"/>
      <c r="E118" s="4"/>
      <c r="G118" s="30"/>
    </row>
    <row r="119" spans="1:7" ht="18" x14ac:dyDescent="0.25">
      <c r="B119" s="6" t="s">
        <v>82</v>
      </c>
      <c r="C119" s="3" t="s">
        <v>83</v>
      </c>
      <c r="D119" s="10"/>
      <c r="E119" s="4"/>
      <c r="G119" s="30">
        <v>37925</v>
      </c>
    </row>
    <row r="120" spans="1:7" ht="18" x14ac:dyDescent="0.25">
      <c r="B120" s="3"/>
      <c r="C120" s="3"/>
      <c r="D120" s="10"/>
      <c r="E120" s="4"/>
      <c r="G120" s="10"/>
    </row>
    <row r="121" spans="1:7" ht="18" x14ac:dyDescent="0.25">
      <c r="B121" s="6" t="s">
        <v>84</v>
      </c>
      <c r="C121" s="3" t="s">
        <v>85</v>
      </c>
      <c r="D121" s="10"/>
      <c r="E121" s="4"/>
      <c r="G121" s="30">
        <v>40178</v>
      </c>
    </row>
    <row r="122" spans="1:7" ht="18" x14ac:dyDescent="0.25">
      <c r="B122" s="5"/>
      <c r="C122" s="10"/>
      <c r="D122" s="10"/>
      <c r="E122" s="4"/>
      <c r="F122" s="4"/>
      <c r="G122" s="16"/>
    </row>
    <row r="123" spans="1:7" ht="18" x14ac:dyDescent="0.25">
      <c r="B123" s="5"/>
      <c r="C123" s="10"/>
      <c r="D123" s="10"/>
      <c r="E123" s="4"/>
      <c r="F123" s="4"/>
      <c r="G123" s="16"/>
    </row>
    <row r="124" spans="1:7" ht="18" x14ac:dyDescent="0.25">
      <c r="B124" s="5"/>
      <c r="C124" s="5"/>
      <c r="D124" s="5"/>
      <c r="E124" s="4"/>
      <c r="F124" s="4"/>
      <c r="G124" s="6"/>
    </row>
    <row r="125" spans="1:7" ht="18" x14ac:dyDescent="0.25">
      <c r="B125" s="20" t="s">
        <v>86</v>
      </c>
      <c r="C125" s="10"/>
      <c r="D125" s="5"/>
      <c r="E125" s="4"/>
      <c r="F125" s="4"/>
      <c r="G125" s="6"/>
    </row>
    <row r="126" spans="1:7" ht="18" x14ac:dyDescent="0.25">
      <c r="B126" s="5"/>
      <c r="C126" s="32"/>
      <c r="D126" s="5"/>
      <c r="E126" s="4"/>
      <c r="F126" s="4"/>
      <c r="G126" s="6"/>
    </row>
    <row r="127" spans="1:7" ht="18" x14ac:dyDescent="0.25">
      <c r="A127" s="37">
        <v>1</v>
      </c>
      <c r="B127" s="3" t="s">
        <v>87</v>
      </c>
      <c r="C127" s="5"/>
      <c r="D127" s="5"/>
      <c r="E127" s="5"/>
      <c r="F127" s="1"/>
      <c r="G127" s="25"/>
    </row>
    <row r="128" spans="1:7" ht="19.5" customHeight="1" x14ac:dyDescent="0.25">
      <c r="A128" s="32"/>
      <c r="B128" s="3" t="s">
        <v>95</v>
      </c>
      <c r="C128" s="5"/>
      <c r="D128" s="5"/>
      <c r="E128" s="5"/>
      <c r="F128" s="1"/>
      <c r="G128" s="25"/>
    </row>
    <row r="129" spans="1:7" ht="19.5" customHeight="1" x14ac:dyDescent="0.25">
      <c r="A129" s="32"/>
      <c r="B129" s="59" t="s">
        <v>88</v>
      </c>
      <c r="C129" s="58"/>
      <c r="D129" s="58"/>
      <c r="E129" s="58"/>
      <c r="F129" s="58"/>
      <c r="G129" s="58"/>
    </row>
    <row r="130" spans="1:7" ht="18" x14ac:dyDescent="0.25">
      <c r="A130" s="32"/>
      <c r="B130" s="3" t="s">
        <v>89</v>
      </c>
      <c r="C130" s="5"/>
      <c r="D130" s="5"/>
      <c r="E130" s="5"/>
      <c r="F130" s="1"/>
      <c r="G130" s="25"/>
    </row>
    <row r="131" spans="1:7" ht="18" x14ac:dyDescent="0.25">
      <c r="A131" s="32"/>
      <c r="B131" s="3"/>
      <c r="C131" s="5"/>
      <c r="D131" s="5"/>
      <c r="E131" s="5"/>
      <c r="F131" s="1"/>
      <c r="G131" s="25"/>
    </row>
    <row r="132" spans="1:7" ht="36" customHeight="1" x14ac:dyDescent="0.25">
      <c r="A132" s="51">
        <v>2</v>
      </c>
      <c r="B132" s="56" t="s">
        <v>104</v>
      </c>
      <c r="C132" s="56"/>
      <c r="D132" s="56"/>
      <c r="E132" s="56"/>
      <c r="F132" s="56"/>
      <c r="G132" s="56"/>
    </row>
    <row r="133" spans="1:7" ht="18" x14ac:dyDescent="0.25">
      <c r="A133" s="32"/>
      <c r="B133" s="3"/>
      <c r="C133" s="5"/>
      <c r="D133" s="5"/>
      <c r="E133" s="5"/>
      <c r="F133" s="1"/>
      <c r="G133" s="25"/>
    </row>
    <row r="134" spans="1:7" ht="22.5" customHeight="1" x14ac:dyDescent="0.25">
      <c r="A134" s="37">
        <v>3</v>
      </c>
      <c r="B134" s="57" t="s">
        <v>90</v>
      </c>
      <c r="C134" s="58"/>
      <c r="D134" s="58"/>
      <c r="E134" s="58"/>
      <c r="F134" s="58"/>
      <c r="G134" s="58"/>
    </row>
    <row r="135" spans="1:7" ht="18" x14ac:dyDescent="0.25">
      <c r="A135" s="32"/>
      <c r="B135" s="3"/>
      <c r="C135" s="5"/>
      <c r="D135" s="5"/>
      <c r="E135" s="5"/>
      <c r="F135" s="1"/>
      <c r="G135" s="25"/>
    </row>
    <row r="136" spans="1:7" ht="18" x14ac:dyDescent="0.25">
      <c r="A136" s="37">
        <v>4</v>
      </c>
      <c r="B136" s="59" t="s">
        <v>91</v>
      </c>
      <c r="C136" s="58"/>
      <c r="D136" s="58"/>
      <c r="E136" s="58"/>
      <c r="F136" s="58"/>
      <c r="G136" s="58"/>
    </row>
    <row r="137" spans="1:7" ht="18" x14ac:dyDescent="0.25">
      <c r="A137" s="32"/>
      <c r="B137" s="3" t="s">
        <v>92</v>
      </c>
      <c r="C137" s="5"/>
      <c r="D137" s="5"/>
      <c r="E137" s="5"/>
      <c r="F137" s="1"/>
      <c r="G137" s="25"/>
    </row>
    <row r="138" spans="1:7" ht="18" x14ac:dyDescent="0.25">
      <c r="A138" s="32"/>
      <c r="B138" s="3"/>
      <c r="C138" s="5"/>
      <c r="D138" s="5"/>
      <c r="E138" s="5"/>
      <c r="F138" s="1"/>
      <c r="G138" s="25"/>
    </row>
    <row r="139" spans="1:7" ht="37.5" customHeight="1" x14ac:dyDescent="0.25">
      <c r="A139" s="51">
        <v>5</v>
      </c>
      <c r="B139" s="60" t="s">
        <v>105</v>
      </c>
      <c r="C139" s="61"/>
      <c r="D139" s="61"/>
      <c r="E139" s="61"/>
      <c r="F139" s="61"/>
      <c r="G139" s="61"/>
    </row>
    <row r="140" spans="1:7" ht="18" x14ac:dyDescent="0.25">
      <c r="B140" s="3" t="s">
        <v>93</v>
      </c>
      <c r="C140" s="5"/>
      <c r="D140" s="5"/>
      <c r="E140" s="5"/>
      <c r="F140" s="1"/>
      <c r="G140" s="25"/>
    </row>
    <row r="141" spans="1:7" x14ac:dyDescent="0.2">
      <c r="B141" s="33"/>
      <c r="C141" s="34"/>
      <c r="D141" s="34"/>
      <c r="E141" s="34"/>
      <c r="F141" s="34"/>
      <c r="G141" s="35"/>
    </row>
    <row r="142" spans="1:7" ht="15.75" x14ac:dyDescent="0.25">
      <c r="B142" s="33"/>
      <c r="C142" s="36"/>
      <c r="D142" s="36"/>
      <c r="E142" s="36"/>
      <c r="F142" s="36"/>
      <c r="G142" s="36"/>
    </row>
    <row r="143" spans="1:7" ht="15.75" x14ac:dyDescent="0.25">
      <c r="B143" s="33"/>
      <c r="C143" s="36"/>
      <c r="D143" s="36"/>
      <c r="E143" s="36"/>
      <c r="F143" s="36"/>
      <c r="G143" s="36"/>
    </row>
  </sheetData>
  <sheetProtection sheet="1" objects="1" scenarios="1"/>
  <mergeCells count="16">
    <mergeCell ref="B15:D15"/>
    <mergeCell ref="B9:G9"/>
    <mergeCell ref="B10:G10"/>
    <mergeCell ref="B11:G11"/>
    <mergeCell ref="B12:G12"/>
    <mergeCell ref="B13:G13"/>
    <mergeCell ref="B132:G132"/>
    <mergeCell ref="B134:G134"/>
    <mergeCell ref="B136:G136"/>
    <mergeCell ref="B139:G139"/>
    <mergeCell ref="B16:E16"/>
    <mergeCell ref="B17:E17"/>
    <mergeCell ref="C20:G20"/>
    <mergeCell ref="B107:G107"/>
    <mergeCell ref="B108:G108"/>
    <mergeCell ref="B129:G129"/>
  </mergeCells>
  <pageMargins left="1.06" right="0.16" top="0.28999999999999998" bottom="0" header="0.25" footer="0.21"/>
  <pageSetup scale="47" orientation="portrait" r:id="rId1"/>
  <headerFooter alignWithMargins="0"/>
  <rowBreaks count="1" manualBreakCount="1">
    <brk id="10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Rowena Atkinson</cp:lastModifiedBy>
  <cp:lastPrinted>2013-06-03T20:44:06Z</cp:lastPrinted>
  <dcterms:created xsi:type="dcterms:W3CDTF">2013-05-29T22:02:01Z</dcterms:created>
  <dcterms:modified xsi:type="dcterms:W3CDTF">2013-06-24T18:30:36Z</dcterms:modified>
</cp:coreProperties>
</file>